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NMR-65-02\Desktop\yfhnhy\"/>
    </mc:Choice>
  </mc:AlternateContent>
  <bookViews>
    <workbookView xWindow="0" yWindow="0" windowWidth="28800" windowHeight="12435"/>
  </bookViews>
  <sheets>
    <sheet name="КПК1115031" sheetId="2" r:id="rId1"/>
  </sheets>
  <definedNames>
    <definedName name="_xlnm.Print_Area" localSheetId="0">КПК1115031!$A$1:$BM$127</definedName>
  </definedNames>
  <calcPr calcId="152511"/>
</workbook>
</file>

<file path=xl/calcChain.xml><?xml version="1.0" encoding="utf-8"?>
<calcChain xmlns="http://schemas.openxmlformats.org/spreadsheetml/2006/main">
  <c r="AO108" i="2" l="1"/>
  <c r="AO105" i="2"/>
  <c r="AO107" i="2"/>
  <c r="AO106" i="2"/>
  <c r="AC50" i="2" l="1"/>
  <c r="AO75" i="2"/>
  <c r="AS51" i="2"/>
  <c r="AS52" i="2"/>
  <c r="AS53" i="2"/>
  <c r="AO104" i="2" l="1"/>
  <c r="AO97" i="2"/>
  <c r="AO110" i="2" s="1"/>
  <c r="BE106" i="2"/>
  <c r="BE105" i="2"/>
  <c r="AO79" i="2"/>
  <c r="AO94" i="2"/>
  <c r="AO88" i="2"/>
  <c r="AO91" i="2"/>
  <c r="BE115" i="2"/>
  <c r="BE111" i="2"/>
  <c r="AS50" i="2"/>
  <c r="AC54" i="2"/>
  <c r="BE107" i="2"/>
  <c r="BE92" i="2"/>
  <c r="BE93" i="2"/>
  <c r="BE89" i="2"/>
  <c r="BE90" i="2"/>
  <c r="BE104" i="2" l="1"/>
  <c r="AC55" i="2"/>
  <c r="BE110" i="2"/>
  <c r="AO87" i="2"/>
  <c r="AS54" i="2"/>
  <c r="BE95" i="2"/>
  <c r="BE96" i="2"/>
  <c r="AO109" i="2" l="1"/>
  <c r="BE109" i="2" s="1"/>
  <c r="BE85" i="2"/>
  <c r="BE83" i="2"/>
  <c r="BE81" i="2"/>
  <c r="BE76" i="2"/>
  <c r="BE77" i="2"/>
  <c r="BE78" i="2"/>
  <c r="BE72" i="2"/>
  <c r="BE73" i="2"/>
  <c r="BE74" i="2"/>
  <c r="AJ64" i="2" l="1"/>
  <c r="AB64" i="2"/>
  <c r="AK55" i="2"/>
  <c r="BE114" i="2"/>
  <c r="BE113" i="2"/>
  <c r="BE112" i="2"/>
  <c r="BE102" i="2"/>
  <c r="BE101" i="2"/>
  <c r="BE100" i="2"/>
  <c r="BE99" i="2"/>
  <c r="BE98" i="2"/>
  <c r="BE97" i="2"/>
  <c r="BE94" i="2"/>
  <c r="BE91" i="2"/>
  <c r="BE88" i="2"/>
  <c r="BE87" i="2"/>
  <c r="BE86" i="2"/>
  <c r="BE84" i="2"/>
  <c r="BE82" i="2"/>
  <c r="BE80" i="2"/>
  <c r="BE79" i="2"/>
  <c r="BE71" i="2"/>
  <c r="BE70" i="2"/>
  <c r="AR63" i="2"/>
  <c r="AS49" i="2"/>
  <c r="BE75" i="2" l="1"/>
  <c r="BE108" i="2"/>
  <c r="AR64" i="2"/>
  <c r="AS55" i="2"/>
</calcChain>
</file>

<file path=xl/sharedStrings.xml><?xml version="1.0" encoding="utf-8"?>
<sst xmlns="http://schemas.openxmlformats.org/spreadsheetml/2006/main" count="273" uniqueCount="160">
  <si>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</si>
  <si>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</si>
  <si>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</si>
  <si>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</si>
  <si>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</si>
  <si>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</si>
  <si>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</si>
  <si>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</si>
  <si>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</si>
  <si>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</si>
  <si>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</si>
  <si>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</si>
  <si>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</si>
  <si>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</si>
  <si>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</si>
  <si>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</si>
  <si>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</si>
  <si>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</si>
  <si>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</si>
  <si>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</si>
  <si>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</si>
  <si>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</si>
  <si>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</si>
  <si>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</si>
  <si>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</si>
  <si>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</si>
  <si>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</si>
  <si>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</si>
  <si>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</si>
  <si>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</si>
  <si>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</si>
  <si>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</si>
  <si>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</si>
  <si>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</si>
  <si>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</si>
  <si>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</si>
  <si>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</si>
  <si>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</si>
  <si>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</si>
  <si>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</si>
  <si>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</si>
  <si>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</si>
  <si>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</si>
  <si>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</si>
  <si>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</si>
  <si>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</si>
  <si>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</si>
  <si>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</si>
  <si>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</si>
  <si>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</si>
  <si>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</si>
  <si>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</si>
  <si>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</si>
  <si>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</si>
  <si>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</si>
  <si>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</si>
  <si>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</si>
  <si>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</si>
  <si>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</si>
  <si>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</si>
  <si>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</si>
  <si>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</si>
  <si>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</si>
  <si>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</si>
  <si>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пріоритетного значення фізичної культури і спорту в процесі навчання та виховання дітей і молоді як найдієвішого засобу зміцнення їх здоров’я</t>
  </si>
  <si>
    <t>УСЬОГО</t>
  </si>
  <si>
    <t>Затрат</t>
  </si>
  <si>
    <t>од.</t>
  </si>
  <si>
    <t>мережа</t>
  </si>
  <si>
    <t>штатний розпис</t>
  </si>
  <si>
    <t>грн.</t>
  </si>
  <si>
    <t>в комплексній дитячо-юнацькій спортивній школі</t>
  </si>
  <si>
    <t>в дитячо-юнацькій спортивній футбольній школі</t>
  </si>
  <si>
    <t>в дитячо-юнацькій спортивній шаховій школі</t>
  </si>
  <si>
    <t>Продукту</t>
  </si>
  <si>
    <t>осіб</t>
  </si>
  <si>
    <t>хлопчиків</t>
  </si>
  <si>
    <t>дівчаток</t>
  </si>
  <si>
    <t>Ефективності</t>
  </si>
  <si>
    <t>Якості</t>
  </si>
  <si>
    <t>відс.</t>
  </si>
  <si>
    <t>25538000000</t>
  </si>
  <si>
    <t>гривень</t>
  </si>
  <si>
    <t>бюджетної програми місцевого бюджету на 2020  рік</t>
  </si>
  <si>
    <t>Утримання та навчально-тренувальна робота комунальних дитячо-юнацьких спортивних шкіл</t>
  </si>
  <si>
    <t>5031</t>
  </si>
  <si>
    <t>0810</t>
  </si>
  <si>
    <t>1100000</t>
  </si>
  <si>
    <t>1110000</t>
  </si>
  <si>
    <t>1115031</t>
  </si>
  <si>
    <t>Відділ з питань фізичної культури та спорту Ніжинської міської ради Чернігівської області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</si>
  <si>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спорту.</t>
  </si>
  <si>
    <t>Підготовка спортивного резерву та підвищення рівня фізичної підготовленості дітей дитячо-юнацькими спортивними школами</t>
  </si>
  <si>
    <t>1.1</t>
  </si>
  <si>
    <t>1.2</t>
  </si>
  <si>
    <t>1.3</t>
  </si>
  <si>
    <t>кількість  дитячо-юнацьких спортивних шкіл, в т.ч.:</t>
  </si>
  <si>
    <t>комплексна дитячо-юнацька спортивна школа</t>
  </si>
  <si>
    <t>дитячо-юнацька спортивна футбольна школа</t>
  </si>
  <si>
    <t>дитячо-юнацька спортивна шахова школа</t>
  </si>
  <si>
    <t>2</t>
  </si>
  <si>
    <t>2.1.</t>
  </si>
  <si>
    <t>2.2</t>
  </si>
  <si>
    <t>2.3</t>
  </si>
  <si>
    <t>обсяг витрат на утримання комунальних дитячо-юнацьких спортивних шкіл, в т.ч.:</t>
  </si>
  <si>
    <t>кошторис</t>
  </si>
  <si>
    <t>дитячо- юнацька спортивна шахова школа</t>
  </si>
  <si>
    <t>3</t>
  </si>
  <si>
    <t>3.1</t>
  </si>
  <si>
    <t>3.2</t>
  </si>
  <si>
    <t>3.3</t>
  </si>
  <si>
    <t>кількість штатних одиниць, в т. ч.:</t>
  </si>
  <si>
    <t>в т.ч. тренери-викладачі</t>
  </si>
  <si>
    <t xml:space="preserve">в т.ч. тренери-викладачі. </t>
  </si>
  <si>
    <t>кількість учнів комунальнихДЮСШ, що взяли участь у спортивних змаганнях, в т.ч.:</t>
  </si>
  <si>
    <t>2.1</t>
  </si>
  <si>
    <t>Журнал відвідувань, заяви</t>
  </si>
  <si>
    <t>Книга реєстрації спортивних досягнень</t>
  </si>
  <si>
    <t xml:space="preserve">кількість придбаного малоцінного спортивного обладнання та інвентарю для комунальнихДЮСШ, у розрізі їх видів </t>
  </si>
  <si>
    <t>Бухгалтерська звітність,планові асигнування на зазначені цілі відповідного року</t>
  </si>
  <si>
    <t>комплексна дитячо-юнацька спортивна школа, в т.ч.</t>
  </si>
  <si>
    <t xml:space="preserve">середньорічна кількість учнів комунальних ДЮСШ, у розрізі їх видів: </t>
  </si>
  <si>
    <t>дитячо-юнацька спортивна футбольна школа, в т.ч.</t>
  </si>
  <si>
    <t>хлопчиків.</t>
  </si>
  <si>
    <t>дівчаток.</t>
  </si>
  <si>
    <t>середні витрати  на одного працівника, в т.ч. в розрізі шкіл</t>
  </si>
  <si>
    <t>середні витрати  на одного працівника КДЮСШ</t>
  </si>
  <si>
    <t>обсяг витрат на КДЮСШ/кількість штатних одиниць КДЮСШ</t>
  </si>
  <si>
    <t>середні витрати  на одного працівника ДЮСФШ</t>
  </si>
  <si>
    <t>обсяг витрат на ДЮСФШ/кількість штатних одиниць ДЮСФШ</t>
  </si>
  <si>
    <t>середні витрати  на одного працівника ДЮСШШ</t>
  </si>
  <si>
    <t>обсяг витрат на ДЮСШШ/кількість штатних одиниць ДЮСШШ</t>
  </si>
  <si>
    <t>середньомісячна заробітна плата працівника ДЮСШ</t>
  </si>
  <si>
    <t>Утримання ДЮСШ</t>
  </si>
  <si>
    <t>середні витрати на навчально-тренувальну роботу у комунальних ДЮСШ у розрахунку на одного учня</t>
  </si>
  <si>
    <t>середні витрати на забезпечення участі одного учня комунальних ДЮСШ у спортивних змаганнях</t>
  </si>
  <si>
    <t>планові асигнування на зазначені цілі відповідного року/кількість учнів, що взяли участь у змаганнях</t>
  </si>
  <si>
    <t>середня вартість одиниці придбаного малоцінного спортивного обладнання та інвентарю для комунальних ДЮСШ</t>
  </si>
  <si>
    <t>Обсяг витрат на придбання малоцінного спортивного обладнання та інветарю</t>
  </si>
  <si>
    <t>планові асигнування на зазначені цілі/ кількість придбаного малоцінного спортивного обладнання та інвентарю</t>
  </si>
  <si>
    <t>кількість підготовлених у комунальних ДЮСШ майстрів спорту України / кандидатів у майстри спорту України</t>
  </si>
  <si>
    <t>План спортивних досягнень</t>
  </si>
  <si>
    <t>кількість учнів комунальних ДЮСШ, які здобули призові місця в регіональних спортивних змаганнях</t>
  </si>
  <si>
    <t>динаміка кількості учнів комунальних ДЮСШ порівняно з минулим роком</t>
  </si>
  <si>
    <t xml:space="preserve">Начальник відділу з питань фізичної_x000D_
культури та спорту Ніжинської міської ради _x000D_
_x000D_
</t>
  </si>
  <si>
    <t>П.В.Глушко</t>
  </si>
  <si>
    <t>ФУ Ніжинської МР</t>
  </si>
  <si>
    <t>Витрати на забезпечення участі учнів комунальних ДЮСШ у спортивних змаганнях, в т.ч.:</t>
  </si>
  <si>
    <t>КДЮСШ</t>
  </si>
  <si>
    <t>ДЮСФШ</t>
  </si>
  <si>
    <t>ДЮСШШ</t>
  </si>
  <si>
    <t>планові асигнування на зазначені цілі /кількість штатних працівників/6 місяців</t>
  </si>
  <si>
    <t>середньорічна кіл-ть учнів відповідного року/середньоріч. кіл-ть учнів попереднього року*100</t>
  </si>
  <si>
    <t>Відділу з питань фізичної культури та спорту Ніжинської міської ради</t>
  </si>
  <si>
    <t>плановані асигнування на зазначені цілі/кількість штатних одиниць</t>
  </si>
  <si>
    <t>Планові асигнування на зазначені цілі/середньорічна кількість учнів</t>
  </si>
  <si>
    <t>Конституція України, Бюджетний кодекс України, Закон України «Про Державний бюджет України на 2020 рік», «Про освіту», наказ Міністерства України у справах сім’ї, молоді та спорту від 23.09.2005 р. № 2097 "Про впорядкування умов оплати праціпрацівників бюджетних установ, закладів та організацій галузі культури і спорту" зі змінами, внесеними згідно з Постановами КМ, Постанова КМ України від 14.08.2019 р. № 755 "Деякі питання оплати праці дитячо-юнацьких спортивних шкіл", рішення Ніжинської міської ради VII скликання від 20.05.2020 року №8-73/2020, рішення Ніжинської міської ради VII скликання від 12.06.2020 р. № 2-74/2020</t>
  </si>
  <si>
    <t>" 15  " червня 2020 р. № 4</t>
  </si>
  <si>
    <t>Заступник начальника  фінансового управління - начальник бюджетного віддлу Ніжинської міської ради</t>
  </si>
  <si>
    <t>М.Б. Фурса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</si>
</sst>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18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7"/>
  <sheetViews>
    <sheetView tabSelected="1" topLeftCell="A14" zoomScaleSheetLayoutView="100" workbookViewId="0">
      <selection activeCell="AO124" sqref="AO124:BG124"/>
    </sheetView>
  </sheetViews>
  <sheetFormatPr defaultColWidth="8.7109375" defaultRowHeight="12.75" x14ac:dyDescent="0.2"/>
  <cols>
    <col min="1" max="39" width="2.85546875" style="1" customWidth="1"/>
    <col min="40" max="40" width="4" style="1" customWidth="1"/>
    <col min="41" max="54" width="2.85546875" style="1" customWidth="1"/>
    <col min="55" max="55" width="3.5703125" style="1" customWidth="1"/>
    <col min="56" max="64" width="2.85546875" style="1" customWidth="1"/>
    <col min="65" max="65" width="4.85546875" style="1" customWidth="1"/>
    <col min="66" max="77" width="3" style="1" customWidth="1"/>
    <col min="78" max="78" width="4.5703125" style="1" customWidth="1"/>
    <col min="79" max="79" width="5.42578125" style="1" hidden="1" customWidth="1"/>
    <col min="80" max="16384" width="8.7109375" style="1"/>
  </cols>
  <sheetData>
    <row r="1" spans="1:77" ht="44.25" customHeight="1" x14ac:dyDescent="0.2">
      <c r="AO1" s="96" t="s">
        <v>36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7" ht="15.95" customHeight="1" x14ac:dyDescent="0.2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7" ht="15" customHeight="1" x14ac:dyDescent="0.2">
      <c r="AO3" s="54" t="s">
        <v>1</v>
      </c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77" ht="32.1" customHeight="1" x14ac:dyDescent="0.2">
      <c r="AO4" s="50" t="s">
        <v>153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77" x14ac:dyDescent="0.2">
      <c r="AO5" s="56" t="s">
        <v>21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77" ht="7.5" customHeight="1" x14ac:dyDescent="0.2"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</row>
    <row r="7" spans="1:77" ht="15.95" customHeight="1" x14ac:dyDescent="0.2">
      <c r="AO7" s="98" t="s">
        <v>157</v>
      </c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</row>
    <row r="10" spans="1:77" ht="15.75" customHeight="1" x14ac:dyDescent="0.2">
      <c r="A10" s="99" t="s">
        <v>22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</row>
    <row r="11" spans="1:77" ht="15.75" customHeight="1" x14ac:dyDescent="0.2">
      <c r="A11" s="99" t="s">
        <v>83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54</v>
      </c>
      <c r="B13" s="67" t="s">
        <v>87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32"/>
      <c r="N13" s="109" t="s">
        <v>90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3"/>
      <c r="AU13" s="67">
        <v>38744471</v>
      </c>
      <c r="AV13" s="68"/>
      <c r="AW13" s="68"/>
      <c r="AX13" s="68"/>
      <c r="AY13" s="68"/>
      <c r="AZ13" s="68"/>
      <c r="BA13" s="68"/>
      <c r="BB13" s="68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66" t="s">
        <v>57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31"/>
      <c r="N14" s="71" t="s">
        <v>63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31"/>
      <c r="AU14" s="66" t="s">
        <v>56</v>
      </c>
      <c r="AV14" s="66"/>
      <c r="AW14" s="66"/>
      <c r="AX14" s="66"/>
      <c r="AY14" s="66"/>
      <c r="AZ14" s="66"/>
      <c r="BA14" s="66"/>
      <c r="BB14" s="66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3.7" customHeight="1" x14ac:dyDescent="0.2">
      <c r="A16" s="34" t="s">
        <v>5</v>
      </c>
      <c r="B16" s="67" t="s">
        <v>88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32"/>
      <c r="N16" s="109" t="s">
        <v>90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3"/>
      <c r="AU16" s="67">
        <v>38744471</v>
      </c>
      <c r="AV16" s="68"/>
      <c r="AW16" s="68"/>
      <c r="AX16" s="68"/>
      <c r="AY16" s="68"/>
      <c r="AZ16" s="68"/>
      <c r="BA16" s="68"/>
      <c r="BB16" s="68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66" t="s">
        <v>57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31"/>
      <c r="N17" s="71" t="s">
        <v>62</v>
      </c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31"/>
      <c r="AU17" s="66" t="s">
        <v>56</v>
      </c>
      <c r="AV17" s="66"/>
      <c r="AW17" s="66"/>
      <c r="AX17" s="66"/>
      <c r="AY17" s="66"/>
      <c r="AZ17" s="66"/>
      <c r="BA17" s="66"/>
      <c r="BB17" s="66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27.6" customHeight="1" x14ac:dyDescent="0.2">
      <c r="A19" s="23" t="s">
        <v>55</v>
      </c>
      <c r="B19" s="67" t="s">
        <v>89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N19" s="67" t="s">
        <v>85</v>
      </c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24"/>
      <c r="AA19" s="67" t="s">
        <v>86</v>
      </c>
      <c r="AB19" s="68"/>
      <c r="AC19" s="68"/>
      <c r="AD19" s="68"/>
      <c r="AE19" s="68"/>
      <c r="AF19" s="68"/>
      <c r="AG19" s="68"/>
      <c r="AH19" s="68"/>
      <c r="AI19" s="68"/>
      <c r="AJ19" s="24"/>
      <c r="AK19" s="69" t="s">
        <v>84</v>
      </c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24"/>
      <c r="BE19" s="67" t="s">
        <v>81</v>
      </c>
      <c r="BF19" s="68"/>
      <c r="BG19" s="68"/>
      <c r="BH19" s="68"/>
      <c r="BI19" s="68"/>
      <c r="BJ19" s="68"/>
      <c r="BK19" s="68"/>
      <c r="BL19" s="68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66" t="s">
        <v>57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N20" s="66" t="s">
        <v>58</v>
      </c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26"/>
      <c r="AA20" s="111" t="s">
        <v>59</v>
      </c>
      <c r="AB20" s="111"/>
      <c r="AC20" s="111"/>
      <c r="AD20" s="111"/>
      <c r="AE20" s="111"/>
      <c r="AF20" s="111"/>
      <c r="AG20" s="111"/>
      <c r="AH20" s="111"/>
      <c r="AI20" s="111"/>
      <c r="AJ20" s="26"/>
      <c r="AK20" s="70" t="s">
        <v>60</v>
      </c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26"/>
      <c r="BE20" s="66" t="s">
        <v>61</v>
      </c>
      <c r="BF20" s="66"/>
      <c r="BG20" s="66"/>
      <c r="BH20" s="66"/>
      <c r="BI20" s="66"/>
      <c r="BJ20" s="66"/>
      <c r="BK20" s="66"/>
      <c r="BL20" s="6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3" t="s">
        <v>51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4">
        <v>3782809.41</v>
      </c>
      <c r="V22" s="64"/>
      <c r="W22" s="64"/>
      <c r="X22" s="64"/>
      <c r="Y22" s="64"/>
      <c r="Z22" s="64"/>
      <c r="AA22" s="64"/>
      <c r="AB22" s="64"/>
      <c r="AC22" s="64"/>
      <c r="AD22" s="64"/>
      <c r="AE22" s="97" t="s">
        <v>52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64">
        <v>3782809.41</v>
      </c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57" t="s">
        <v>24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23</v>
      </c>
      <c r="B23" s="57"/>
      <c r="C23" s="57"/>
      <c r="D23" s="57"/>
      <c r="E23" s="57"/>
      <c r="F23" s="57"/>
      <c r="G23" s="57"/>
      <c r="H23" s="57"/>
      <c r="I23" s="64">
        <v>0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57" t="s">
        <v>25</v>
      </c>
      <c r="U23" s="57"/>
      <c r="V23" s="57"/>
      <c r="W23" s="5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4" t="s">
        <v>38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</row>
    <row r="26" spans="1:79" ht="65.099999999999994" customHeight="1" x14ac:dyDescent="0.2">
      <c r="A26" s="65" t="s">
        <v>156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7" t="s">
        <v>37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58" t="s">
        <v>29</v>
      </c>
      <c r="B29" s="58"/>
      <c r="C29" s="58"/>
      <c r="D29" s="58"/>
      <c r="E29" s="58"/>
      <c r="F29" s="58"/>
      <c r="G29" s="59" t="s">
        <v>41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1"/>
    </row>
    <row r="30" spans="1:79" ht="15.75" hidden="1" x14ac:dyDescent="0.2">
      <c r="A30" s="62">
        <v>1</v>
      </c>
      <c r="B30" s="62"/>
      <c r="C30" s="62"/>
      <c r="D30" s="62"/>
      <c r="E30" s="62"/>
      <c r="F30" s="62"/>
      <c r="G30" s="59">
        <v>2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1"/>
    </row>
    <row r="31" spans="1:79" ht="10.5" hidden="1" customHeight="1" x14ac:dyDescent="0.2">
      <c r="A31" s="53" t="s">
        <v>34</v>
      </c>
      <c r="B31" s="53"/>
      <c r="C31" s="53"/>
      <c r="D31" s="53"/>
      <c r="E31" s="53"/>
      <c r="F31" s="53"/>
      <c r="G31" s="75" t="s">
        <v>8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50</v>
      </c>
    </row>
    <row r="32" spans="1:79" ht="13.35" customHeight="1" x14ac:dyDescent="0.2">
      <c r="A32" s="53">
        <v>1</v>
      </c>
      <c r="B32" s="53"/>
      <c r="C32" s="53"/>
      <c r="D32" s="53"/>
      <c r="E32" s="53"/>
      <c r="F32" s="53"/>
      <c r="G32" s="39" t="s">
        <v>64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  <c r="CA32" s="1" t="s">
        <v>49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7" t="s">
        <v>39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31.35" customHeight="1" x14ac:dyDescent="0.2">
      <c r="A35" s="65" t="s">
        <v>91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7" t="s">
        <v>40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58" t="s">
        <v>29</v>
      </c>
      <c r="B38" s="58"/>
      <c r="C38" s="58"/>
      <c r="D38" s="58"/>
      <c r="E38" s="58"/>
      <c r="F38" s="58"/>
      <c r="G38" s="59" t="s">
        <v>26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1"/>
    </row>
    <row r="39" spans="1:79" ht="15.75" hidden="1" x14ac:dyDescent="0.2">
      <c r="A39" s="62">
        <v>1</v>
      </c>
      <c r="B39" s="62"/>
      <c r="C39" s="62"/>
      <c r="D39" s="62"/>
      <c r="E39" s="62"/>
      <c r="F39" s="62"/>
      <c r="G39" s="59">
        <v>2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1"/>
    </row>
    <row r="40" spans="1:79" ht="10.5" hidden="1" customHeight="1" x14ac:dyDescent="0.2">
      <c r="A40" s="53" t="s">
        <v>7</v>
      </c>
      <c r="B40" s="53"/>
      <c r="C40" s="53"/>
      <c r="D40" s="53"/>
      <c r="E40" s="53"/>
      <c r="F40" s="53"/>
      <c r="G40" s="75" t="s">
        <v>8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12</v>
      </c>
    </row>
    <row r="41" spans="1:79" ht="13.35" customHeight="1" x14ac:dyDescent="0.2">
      <c r="A41" s="53">
        <v>1</v>
      </c>
      <c r="B41" s="53"/>
      <c r="C41" s="53"/>
      <c r="D41" s="53"/>
      <c r="E41" s="53"/>
      <c r="F41" s="53"/>
      <c r="G41" s="39" t="s">
        <v>92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1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7" t="s">
        <v>42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110" t="s">
        <v>82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ht="15.95" customHeight="1" x14ac:dyDescent="0.2">
      <c r="A45" s="62" t="s">
        <v>29</v>
      </c>
      <c r="B45" s="62"/>
      <c r="C45" s="62"/>
      <c r="D45" s="100" t="s">
        <v>27</v>
      </c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2"/>
      <c r="AC45" s="62" t="s">
        <v>30</v>
      </c>
      <c r="AD45" s="62"/>
      <c r="AE45" s="62"/>
      <c r="AF45" s="62"/>
      <c r="AG45" s="62"/>
      <c r="AH45" s="62"/>
      <c r="AI45" s="62"/>
      <c r="AJ45" s="62"/>
      <c r="AK45" s="62" t="s">
        <v>31</v>
      </c>
      <c r="AL45" s="62"/>
      <c r="AM45" s="62"/>
      <c r="AN45" s="62"/>
      <c r="AO45" s="62"/>
      <c r="AP45" s="62"/>
      <c r="AQ45" s="62"/>
      <c r="AR45" s="62"/>
      <c r="AS45" s="62" t="s">
        <v>28</v>
      </c>
      <c r="AT45" s="62"/>
      <c r="AU45" s="62"/>
      <c r="AV45" s="62"/>
      <c r="AW45" s="62"/>
      <c r="AX45" s="62"/>
      <c r="AY45" s="62"/>
      <c r="AZ45" s="62"/>
      <c r="BA45" s="16"/>
      <c r="BB45" s="16"/>
      <c r="BC45" s="16"/>
      <c r="BD45" s="16"/>
      <c r="BE45" s="16"/>
      <c r="BF45" s="16"/>
      <c r="BG45" s="16"/>
      <c r="BH45" s="16"/>
    </row>
    <row r="46" spans="1:79" ht="29.1" customHeight="1" x14ac:dyDescent="0.2">
      <c r="A46" s="62"/>
      <c r="B46" s="62"/>
      <c r="C46" s="62"/>
      <c r="D46" s="103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5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62">
        <v>1</v>
      </c>
      <c r="B47" s="62"/>
      <c r="C47" s="62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2">
        <v>3</v>
      </c>
      <c r="AD47" s="62"/>
      <c r="AE47" s="62"/>
      <c r="AF47" s="62"/>
      <c r="AG47" s="62"/>
      <c r="AH47" s="62"/>
      <c r="AI47" s="62"/>
      <c r="AJ47" s="62"/>
      <c r="AK47" s="62">
        <v>4</v>
      </c>
      <c r="AL47" s="62"/>
      <c r="AM47" s="62"/>
      <c r="AN47" s="62"/>
      <c r="AO47" s="62"/>
      <c r="AP47" s="62"/>
      <c r="AQ47" s="62"/>
      <c r="AR47" s="62"/>
      <c r="AS47" s="62">
        <v>5</v>
      </c>
      <c r="AT47" s="62"/>
      <c r="AU47" s="62"/>
      <c r="AV47" s="62"/>
      <c r="AW47" s="62"/>
      <c r="AX47" s="62"/>
      <c r="AY47" s="62"/>
      <c r="AZ47" s="62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">
      <c r="A48" s="53" t="s">
        <v>7</v>
      </c>
      <c r="B48" s="53"/>
      <c r="C48" s="53"/>
      <c r="D48" s="106" t="s">
        <v>8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8"/>
      <c r="AC48" s="82" t="s">
        <v>9</v>
      </c>
      <c r="AD48" s="82"/>
      <c r="AE48" s="82"/>
      <c r="AF48" s="82"/>
      <c r="AG48" s="82"/>
      <c r="AH48" s="82"/>
      <c r="AI48" s="82"/>
      <c r="AJ48" s="82"/>
      <c r="AK48" s="82" t="s">
        <v>10</v>
      </c>
      <c r="AL48" s="82"/>
      <c r="AM48" s="82"/>
      <c r="AN48" s="82"/>
      <c r="AO48" s="82"/>
      <c r="AP48" s="82"/>
      <c r="AQ48" s="82"/>
      <c r="AR48" s="82"/>
      <c r="AS48" s="46" t="s">
        <v>11</v>
      </c>
      <c r="AT48" s="82"/>
      <c r="AU48" s="82"/>
      <c r="AV48" s="82"/>
      <c r="AW48" s="82"/>
      <c r="AX48" s="82"/>
      <c r="AY48" s="82"/>
      <c r="AZ48" s="82"/>
      <c r="BA48" s="17"/>
      <c r="BB48" s="18"/>
      <c r="BC48" s="18"/>
      <c r="BD48" s="18"/>
      <c r="BE48" s="18"/>
      <c r="BF48" s="18"/>
      <c r="BG48" s="18"/>
      <c r="BH48" s="18"/>
      <c r="CA48" s="4" t="s">
        <v>14</v>
      </c>
    </row>
    <row r="49" spans="1:79" ht="15.6" customHeight="1" x14ac:dyDescent="0.2">
      <c r="A49" s="53">
        <v>1</v>
      </c>
      <c r="B49" s="53"/>
      <c r="C49" s="53"/>
      <c r="D49" s="39" t="s">
        <v>133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42">
        <v>3454832.19</v>
      </c>
      <c r="AD49" s="42"/>
      <c r="AE49" s="42"/>
      <c r="AF49" s="42"/>
      <c r="AG49" s="42"/>
      <c r="AH49" s="42"/>
      <c r="AI49" s="42"/>
      <c r="AJ49" s="42"/>
      <c r="AK49" s="42">
        <v>0</v>
      </c>
      <c r="AL49" s="42"/>
      <c r="AM49" s="42"/>
      <c r="AN49" s="42"/>
      <c r="AO49" s="42"/>
      <c r="AP49" s="42"/>
      <c r="AQ49" s="42"/>
      <c r="AR49" s="42"/>
      <c r="AS49" s="42">
        <f>AC49+AK49</f>
        <v>3454832.19</v>
      </c>
      <c r="AT49" s="42"/>
      <c r="AU49" s="42"/>
      <c r="AV49" s="42"/>
      <c r="AW49" s="42"/>
      <c r="AX49" s="42"/>
      <c r="AY49" s="42"/>
      <c r="AZ49" s="42"/>
      <c r="BA49" s="19"/>
      <c r="BB49" s="19"/>
      <c r="BC49" s="19"/>
      <c r="BD49" s="19"/>
      <c r="BE49" s="19"/>
      <c r="BF49" s="19"/>
      <c r="BG49" s="19"/>
      <c r="BH49" s="19"/>
      <c r="CA49" s="1" t="s">
        <v>15</v>
      </c>
    </row>
    <row r="50" spans="1:79" ht="15.6" customHeight="1" x14ac:dyDescent="0.2">
      <c r="A50" s="53">
        <v>2</v>
      </c>
      <c r="B50" s="53"/>
      <c r="C50" s="53"/>
      <c r="D50" s="39" t="s">
        <v>147</v>
      </c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1"/>
      <c r="AC50" s="42">
        <f>AC51+AC52+AC53</f>
        <v>327977.21999999997</v>
      </c>
      <c r="AD50" s="42"/>
      <c r="AE50" s="42"/>
      <c r="AF50" s="42"/>
      <c r="AG50" s="42"/>
      <c r="AH50" s="42"/>
      <c r="AI50" s="42"/>
      <c r="AJ50" s="42"/>
      <c r="AK50" s="42">
        <v>0</v>
      </c>
      <c r="AL50" s="42"/>
      <c r="AM50" s="42"/>
      <c r="AN50" s="42"/>
      <c r="AO50" s="42"/>
      <c r="AP50" s="42"/>
      <c r="AQ50" s="42"/>
      <c r="AR50" s="42"/>
      <c r="AS50" s="42">
        <f t="shared" ref="AS50:AS54" si="0">AC50+AK50</f>
        <v>327977.21999999997</v>
      </c>
      <c r="AT50" s="42"/>
      <c r="AU50" s="42"/>
      <c r="AV50" s="42"/>
      <c r="AW50" s="42"/>
      <c r="AX50" s="42"/>
      <c r="AY50" s="42"/>
      <c r="AZ50" s="42"/>
      <c r="BA50" s="19"/>
      <c r="BB50" s="19"/>
      <c r="BC50" s="19"/>
      <c r="BD50" s="19"/>
      <c r="BE50" s="19"/>
      <c r="BF50" s="19"/>
      <c r="BG50" s="19"/>
      <c r="BH50" s="19"/>
    </row>
    <row r="51" spans="1:79" ht="15.6" customHeight="1" x14ac:dyDescent="0.2">
      <c r="A51" s="38" t="s">
        <v>115</v>
      </c>
      <c r="B51" s="38"/>
      <c r="C51" s="38"/>
      <c r="D51" s="39" t="s">
        <v>148</v>
      </c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/>
      <c r="AC51" s="42">
        <v>172379.55</v>
      </c>
      <c r="AD51" s="42"/>
      <c r="AE51" s="42"/>
      <c r="AF51" s="42"/>
      <c r="AG51" s="42"/>
      <c r="AH51" s="42"/>
      <c r="AI51" s="42"/>
      <c r="AJ51" s="42"/>
      <c r="AK51" s="42">
        <v>0</v>
      </c>
      <c r="AL51" s="42"/>
      <c r="AM51" s="42"/>
      <c r="AN51" s="42"/>
      <c r="AO51" s="42"/>
      <c r="AP51" s="42"/>
      <c r="AQ51" s="42"/>
      <c r="AR51" s="42"/>
      <c r="AS51" s="42">
        <f t="shared" ref="AS51:AS53" si="1">AC51+AK51</f>
        <v>172379.55</v>
      </c>
      <c r="AT51" s="42"/>
      <c r="AU51" s="42"/>
      <c r="AV51" s="42"/>
      <c r="AW51" s="42"/>
      <c r="AX51" s="42"/>
      <c r="AY51" s="42"/>
      <c r="AZ51" s="42"/>
      <c r="BA51" s="19"/>
      <c r="BB51" s="19"/>
      <c r="BC51" s="19"/>
      <c r="BD51" s="19"/>
      <c r="BE51" s="19"/>
      <c r="BF51" s="19"/>
      <c r="BG51" s="19"/>
      <c r="BH51" s="19"/>
    </row>
    <row r="52" spans="1:79" ht="15.6" customHeight="1" x14ac:dyDescent="0.2">
      <c r="A52" s="38" t="s">
        <v>102</v>
      </c>
      <c r="B52" s="38"/>
      <c r="C52" s="38"/>
      <c r="D52" s="39" t="s">
        <v>149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1"/>
      <c r="AC52" s="42">
        <v>90598.13</v>
      </c>
      <c r="AD52" s="42"/>
      <c r="AE52" s="42"/>
      <c r="AF52" s="42"/>
      <c r="AG52" s="42"/>
      <c r="AH52" s="42"/>
      <c r="AI52" s="42"/>
      <c r="AJ52" s="42"/>
      <c r="AK52" s="42">
        <v>0</v>
      </c>
      <c r="AL52" s="42"/>
      <c r="AM52" s="42"/>
      <c r="AN52" s="42"/>
      <c r="AO52" s="42"/>
      <c r="AP52" s="42"/>
      <c r="AQ52" s="42"/>
      <c r="AR52" s="42"/>
      <c r="AS52" s="42">
        <f t="shared" si="1"/>
        <v>90598.13</v>
      </c>
      <c r="AT52" s="42"/>
      <c r="AU52" s="42"/>
      <c r="AV52" s="42"/>
      <c r="AW52" s="42"/>
      <c r="AX52" s="42"/>
      <c r="AY52" s="42"/>
      <c r="AZ52" s="42"/>
      <c r="BA52" s="19"/>
      <c r="BB52" s="19"/>
      <c r="BC52" s="19"/>
      <c r="BD52" s="19"/>
      <c r="BE52" s="19"/>
      <c r="BF52" s="19"/>
      <c r="BG52" s="19"/>
      <c r="BH52" s="19"/>
    </row>
    <row r="53" spans="1:79" ht="15.6" customHeight="1" x14ac:dyDescent="0.2">
      <c r="A53" s="38" t="s">
        <v>103</v>
      </c>
      <c r="B53" s="38"/>
      <c r="C53" s="38"/>
      <c r="D53" s="39" t="s">
        <v>150</v>
      </c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1"/>
      <c r="AC53" s="42">
        <v>64999.54</v>
      </c>
      <c r="AD53" s="42"/>
      <c r="AE53" s="42"/>
      <c r="AF53" s="42"/>
      <c r="AG53" s="42"/>
      <c r="AH53" s="42"/>
      <c r="AI53" s="42"/>
      <c r="AJ53" s="42"/>
      <c r="AK53" s="42">
        <v>0</v>
      </c>
      <c r="AL53" s="42"/>
      <c r="AM53" s="42"/>
      <c r="AN53" s="42"/>
      <c r="AO53" s="42"/>
      <c r="AP53" s="42"/>
      <c r="AQ53" s="42"/>
      <c r="AR53" s="42"/>
      <c r="AS53" s="42">
        <f t="shared" si="1"/>
        <v>64999.54</v>
      </c>
      <c r="AT53" s="42"/>
      <c r="AU53" s="42"/>
      <c r="AV53" s="42"/>
      <c r="AW53" s="42"/>
      <c r="AX53" s="42"/>
      <c r="AY53" s="42"/>
      <c r="AZ53" s="42"/>
      <c r="BA53" s="19"/>
      <c r="BB53" s="19"/>
      <c r="BC53" s="19"/>
      <c r="BD53" s="19"/>
      <c r="BE53" s="19"/>
      <c r="BF53" s="19"/>
      <c r="BG53" s="19"/>
      <c r="BH53" s="19"/>
    </row>
    <row r="54" spans="1:79" ht="15.6" customHeight="1" x14ac:dyDescent="0.2">
      <c r="A54" s="53">
        <v>3</v>
      </c>
      <c r="B54" s="53"/>
      <c r="C54" s="53"/>
      <c r="D54" s="39" t="s">
        <v>138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1"/>
      <c r="AC54" s="42">
        <f t="shared" ref="AC54" si="2">AS24</f>
        <v>0</v>
      </c>
      <c r="AD54" s="42"/>
      <c r="AE54" s="42"/>
      <c r="AF54" s="42"/>
      <c r="AG54" s="42"/>
      <c r="AH54" s="42"/>
      <c r="AI54" s="42"/>
      <c r="AJ54" s="42"/>
      <c r="AK54" s="42">
        <v>0</v>
      </c>
      <c r="AL54" s="42"/>
      <c r="AM54" s="42"/>
      <c r="AN54" s="42"/>
      <c r="AO54" s="42"/>
      <c r="AP54" s="42"/>
      <c r="AQ54" s="42"/>
      <c r="AR54" s="42"/>
      <c r="AS54" s="42">
        <f t="shared" si="0"/>
        <v>0</v>
      </c>
      <c r="AT54" s="42"/>
      <c r="AU54" s="42"/>
      <c r="AV54" s="42"/>
      <c r="AW54" s="42"/>
      <c r="AX54" s="42"/>
      <c r="AY54" s="42"/>
      <c r="AZ54" s="42"/>
      <c r="BA54" s="19"/>
      <c r="BB54" s="19"/>
      <c r="BC54" s="19"/>
      <c r="BD54" s="19"/>
      <c r="BE54" s="19"/>
      <c r="BF54" s="19"/>
      <c r="BG54" s="19"/>
      <c r="BH54" s="19"/>
    </row>
    <row r="55" spans="1:79" s="4" customFormat="1" x14ac:dyDescent="0.2">
      <c r="A55" s="85"/>
      <c r="B55" s="85"/>
      <c r="C55" s="85"/>
      <c r="D55" s="93" t="s">
        <v>65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5"/>
      <c r="AC55" s="81">
        <f>SUM(AC49:AC50,AC54)</f>
        <v>3782809.41</v>
      </c>
      <c r="AD55" s="81"/>
      <c r="AE55" s="81"/>
      <c r="AF55" s="81"/>
      <c r="AG55" s="81"/>
      <c r="AH55" s="81"/>
      <c r="AI55" s="81"/>
      <c r="AJ55" s="81"/>
      <c r="AK55" s="81">
        <f>AK49</f>
        <v>0</v>
      </c>
      <c r="AL55" s="81"/>
      <c r="AM55" s="81"/>
      <c r="AN55" s="81"/>
      <c r="AO55" s="81"/>
      <c r="AP55" s="81"/>
      <c r="AQ55" s="81"/>
      <c r="AR55" s="81"/>
      <c r="AS55" s="81">
        <f>AC55+AK55</f>
        <v>3782809.41</v>
      </c>
      <c r="AT55" s="81"/>
      <c r="AU55" s="81"/>
      <c r="AV55" s="81"/>
      <c r="AW55" s="81"/>
      <c r="AX55" s="81"/>
      <c r="AY55" s="81"/>
      <c r="AZ55" s="81"/>
      <c r="BA55" s="35"/>
      <c r="BB55" s="35"/>
      <c r="BC55" s="35"/>
      <c r="BD55" s="35"/>
      <c r="BE55" s="35"/>
      <c r="BF55" s="35"/>
      <c r="BG55" s="35"/>
      <c r="BH55" s="35"/>
    </row>
    <row r="57" spans="1:79" ht="15.75" customHeight="1" x14ac:dyDescent="0.2">
      <c r="A57" s="54" t="s">
        <v>43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</row>
    <row r="58" spans="1:79" ht="15" customHeight="1" x14ac:dyDescent="0.2">
      <c r="A58" s="110" t="s">
        <v>82</v>
      </c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62" t="s">
        <v>29</v>
      </c>
      <c r="B59" s="62"/>
      <c r="C59" s="62"/>
      <c r="D59" s="100" t="s">
        <v>35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2"/>
      <c r="AB59" s="62" t="s">
        <v>30</v>
      </c>
      <c r="AC59" s="62"/>
      <c r="AD59" s="62"/>
      <c r="AE59" s="62"/>
      <c r="AF59" s="62"/>
      <c r="AG59" s="62"/>
      <c r="AH59" s="62"/>
      <c r="AI59" s="62"/>
      <c r="AJ59" s="62" t="s">
        <v>31</v>
      </c>
      <c r="AK59" s="62"/>
      <c r="AL59" s="62"/>
      <c r="AM59" s="62"/>
      <c r="AN59" s="62"/>
      <c r="AO59" s="62"/>
      <c r="AP59" s="62"/>
      <c r="AQ59" s="62"/>
      <c r="AR59" s="62" t="s">
        <v>28</v>
      </c>
      <c r="AS59" s="62"/>
      <c r="AT59" s="62"/>
      <c r="AU59" s="62"/>
      <c r="AV59" s="62"/>
      <c r="AW59" s="62"/>
      <c r="AX59" s="62"/>
      <c r="AY59" s="62"/>
    </row>
    <row r="60" spans="1:79" ht="29.1" customHeight="1" x14ac:dyDescent="0.2">
      <c r="A60" s="62"/>
      <c r="B60" s="62"/>
      <c r="C60" s="62"/>
      <c r="D60" s="103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5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</row>
    <row r="61" spans="1:79" ht="15.75" customHeight="1" x14ac:dyDescent="0.2">
      <c r="A61" s="62">
        <v>1</v>
      </c>
      <c r="B61" s="62"/>
      <c r="C61" s="62"/>
      <c r="D61" s="72">
        <v>2</v>
      </c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4"/>
      <c r="AB61" s="62">
        <v>3</v>
      </c>
      <c r="AC61" s="62"/>
      <c r="AD61" s="62"/>
      <c r="AE61" s="62"/>
      <c r="AF61" s="62"/>
      <c r="AG61" s="62"/>
      <c r="AH61" s="62"/>
      <c r="AI61" s="62"/>
      <c r="AJ61" s="62">
        <v>4</v>
      </c>
      <c r="AK61" s="62"/>
      <c r="AL61" s="62"/>
      <c r="AM61" s="62"/>
      <c r="AN61" s="62"/>
      <c r="AO61" s="62"/>
      <c r="AP61" s="62"/>
      <c r="AQ61" s="62"/>
      <c r="AR61" s="62">
        <v>5</v>
      </c>
      <c r="AS61" s="62"/>
      <c r="AT61" s="62"/>
      <c r="AU61" s="62"/>
      <c r="AV61" s="62"/>
      <c r="AW61" s="62"/>
      <c r="AX61" s="62"/>
      <c r="AY61" s="62"/>
    </row>
    <row r="62" spans="1:79" ht="12.75" hidden="1" customHeight="1" x14ac:dyDescent="0.2">
      <c r="A62" s="53" t="s">
        <v>7</v>
      </c>
      <c r="B62" s="53"/>
      <c r="C62" s="53"/>
      <c r="D62" s="75" t="s">
        <v>8</v>
      </c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7"/>
      <c r="AB62" s="82" t="s">
        <v>9</v>
      </c>
      <c r="AC62" s="82"/>
      <c r="AD62" s="82"/>
      <c r="AE62" s="82"/>
      <c r="AF62" s="82"/>
      <c r="AG62" s="82"/>
      <c r="AH62" s="82"/>
      <c r="AI62" s="82"/>
      <c r="AJ62" s="82" t="s">
        <v>10</v>
      </c>
      <c r="AK62" s="82"/>
      <c r="AL62" s="82"/>
      <c r="AM62" s="82"/>
      <c r="AN62" s="82"/>
      <c r="AO62" s="82"/>
      <c r="AP62" s="82"/>
      <c r="AQ62" s="82"/>
      <c r="AR62" s="82" t="s">
        <v>11</v>
      </c>
      <c r="AS62" s="82"/>
      <c r="AT62" s="82"/>
      <c r="AU62" s="82"/>
      <c r="AV62" s="82"/>
      <c r="AW62" s="82"/>
      <c r="AX62" s="82"/>
      <c r="AY62" s="82"/>
      <c r="CA62" s="1" t="s">
        <v>16</v>
      </c>
    </row>
    <row r="63" spans="1:79" ht="13.35" customHeight="1" x14ac:dyDescent="0.2">
      <c r="A63" s="53">
        <v>1</v>
      </c>
      <c r="B63" s="53"/>
      <c r="C63" s="53"/>
      <c r="D63" s="39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1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>
        <f>AB63+AJ63</f>
        <v>0</v>
      </c>
      <c r="AS63" s="42"/>
      <c r="AT63" s="42"/>
      <c r="AU63" s="42"/>
      <c r="AV63" s="42"/>
      <c r="AW63" s="42"/>
      <c r="AX63" s="42"/>
      <c r="AY63" s="42"/>
      <c r="CA63" s="1" t="s">
        <v>17</v>
      </c>
    </row>
    <row r="64" spans="1:79" s="4" customFormat="1" ht="12.75" customHeight="1" x14ac:dyDescent="0.2">
      <c r="A64" s="85"/>
      <c r="B64" s="85"/>
      <c r="C64" s="85"/>
      <c r="D64" s="93" t="s">
        <v>28</v>
      </c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5"/>
      <c r="AB64" s="81">
        <f>AB63</f>
        <v>0</v>
      </c>
      <c r="AC64" s="81"/>
      <c r="AD64" s="81"/>
      <c r="AE64" s="81"/>
      <c r="AF64" s="81"/>
      <c r="AG64" s="81"/>
      <c r="AH64" s="81"/>
      <c r="AI64" s="81"/>
      <c r="AJ64" s="81">
        <f>AJ63</f>
        <v>0</v>
      </c>
      <c r="AK64" s="81"/>
      <c r="AL64" s="81"/>
      <c r="AM64" s="81"/>
      <c r="AN64" s="81"/>
      <c r="AO64" s="81"/>
      <c r="AP64" s="81"/>
      <c r="AQ64" s="81"/>
      <c r="AR64" s="81">
        <f>AB64+AJ64</f>
        <v>0</v>
      </c>
      <c r="AS64" s="81"/>
      <c r="AT64" s="81"/>
      <c r="AU64" s="81"/>
      <c r="AV64" s="81"/>
      <c r="AW64" s="81"/>
      <c r="AX64" s="81"/>
      <c r="AY64" s="81"/>
    </row>
    <row r="66" spans="1:79" ht="15.75" customHeight="1" x14ac:dyDescent="0.2">
      <c r="A66" s="57" t="s">
        <v>44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</row>
    <row r="67" spans="1:79" ht="30" customHeight="1" x14ac:dyDescent="0.2">
      <c r="A67" s="62" t="s">
        <v>29</v>
      </c>
      <c r="B67" s="62"/>
      <c r="C67" s="62"/>
      <c r="D67" s="62"/>
      <c r="E67" s="62"/>
      <c r="F67" s="62"/>
      <c r="G67" s="72" t="s">
        <v>45</v>
      </c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4"/>
      <c r="Z67" s="62" t="s">
        <v>3</v>
      </c>
      <c r="AA67" s="62"/>
      <c r="AB67" s="62"/>
      <c r="AC67" s="62"/>
      <c r="AD67" s="62"/>
      <c r="AE67" s="62" t="s">
        <v>2</v>
      </c>
      <c r="AF67" s="62"/>
      <c r="AG67" s="62"/>
      <c r="AH67" s="62"/>
      <c r="AI67" s="62"/>
      <c r="AJ67" s="62"/>
      <c r="AK67" s="62"/>
      <c r="AL67" s="62"/>
      <c r="AM67" s="62"/>
      <c r="AN67" s="62"/>
      <c r="AO67" s="72" t="s">
        <v>30</v>
      </c>
      <c r="AP67" s="73"/>
      <c r="AQ67" s="73"/>
      <c r="AR67" s="73"/>
      <c r="AS67" s="73"/>
      <c r="AT67" s="73"/>
      <c r="AU67" s="73"/>
      <c r="AV67" s="74"/>
      <c r="AW67" s="72" t="s">
        <v>31</v>
      </c>
      <c r="AX67" s="73"/>
      <c r="AY67" s="73"/>
      <c r="AZ67" s="73"/>
      <c r="BA67" s="73"/>
      <c r="BB67" s="73"/>
      <c r="BC67" s="73"/>
      <c r="BD67" s="74"/>
      <c r="BE67" s="72" t="s">
        <v>28</v>
      </c>
      <c r="BF67" s="73"/>
      <c r="BG67" s="73"/>
      <c r="BH67" s="73"/>
      <c r="BI67" s="73"/>
      <c r="BJ67" s="73"/>
      <c r="BK67" s="73"/>
      <c r="BL67" s="74"/>
    </row>
    <row r="68" spans="1:79" ht="15.75" customHeight="1" x14ac:dyDescent="0.2">
      <c r="A68" s="62">
        <v>1</v>
      </c>
      <c r="B68" s="62"/>
      <c r="C68" s="62"/>
      <c r="D68" s="62"/>
      <c r="E68" s="62"/>
      <c r="F68" s="62"/>
      <c r="G68" s="72">
        <v>2</v>
      </c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4"/>
      <c r="Z68" s="62">
        <v>3</v>
      </c>
      <c r="AA68" s="62"/>
      <c r="AB68" s="62"/>
      <c r="AC68" s="62"/>
      <c r="AD68" s="62"/>
      <c r="AE68" s="62">
        <v>4</v>
      </c>
      <c r="AF68" s="62"/>
      <c r="AG68" s="62"/>
      <c r="AH68" s="62"/>
      <c r="AI68" s="62"/>
      <c r="AJ68" s="62"/>
      <c r="AK68" s="62"/>
      <c r="AL68" s="62"/>
      <c r="AM68" s="62"/>
      <c r="AN68" s="62"/>
      <c r="AO68" s="62">
        <v>5</v>
      </c>
      <c r="AP68" s="62"/>
      <c r="AQ68" s="62"/>
      <c r="AR68" s="62"/>
      <c r="AS68" s="62"/>
      <c r="AT68" s="62"/>
      <c r="AU68" s="62"/>
      <c r="AV68" s="62"/>
      <c r="AW68" s="62">
        <v>6</v>
      </c>
      <c r="AX68" s="62"/>
      <c r="AY68" s="62"/>
      <c r="AZ68" s="62"/>
      <c r="BA68" s="62"/>
      <c r="BB68" s="62"/>
      <c r="BC68" s="62"/>
      <c r="BD68" s="62"/>
      <c r="BE68" s="62">
        <v>7</v>
      </c>
      <c r="BF68" s="62"/>
      <c r="BG68" s="62"/>
      <c r="BH68" s="62"/>
      <c r="BI68" s="62"/>
      <c r="BJ68" s="62"/>
      <c r="BK68" s="62"/>
      <c r="BL68" s="62"/>
    </row>
    <row r="69" spans="1:79" ht="12.75" hidden="1" customHeight="1" x14ac:dyDescent="0.2">
      <c r="A69" s="53" t="s">
        <v>34</v>
      </c>
      <c r="B69" s="53"/>
      <c r="C69" s="53"/>
      <c r="D69" s="53"/>
      <c r="E69" s="53"/>
      <c r="F69" s="53"/>
      <c r="G69" s="75" t="s">
        <v>8</v>
      </c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7"/>
      <c r="Z69" s="53" t="s">
        <v>20</v>
      </c>
      <c r="AA69" s="53"/>
      <c r="AB69" s="53"/>
      <c r="AC69" s="53"/>
      <c r="AD69" s="53"/>
      <c r="AE69" s="92" t="s">
        <v>33</v>
      </c>
      <c r="AF69" s="92"/>
      <c r="AG69" s="92"/>
      <c r="AH69" s="92"/>
      <c r="AI69" s="92"/>
      <c r="AJ69" s="92"/>
      <c r="AK69" s="92"/>
      <c r="AL69" s="92"/>
      <c r="AM69" s="92"/>
      <c r="AN69" s="75"/>
      <c r="AO69" s="82" t="s">
        <v>9</v>
      </c>
      <c r="AP69" s="82"/>
      <c r="AQ69" s="82"/>
      <c r="AR69" s="82"/>
      <c r="AS69" s="82"/>
      <c r="AT69" s="82"/>
      <c r="AU69" s="82"/>
      <c r="AV69" s="82"/>
      <c r="AW69" s="82" t="s">
        <v>32</v>
      </c>
      <c r="AX69" s="82"/>
      <c r="AY69" s="82"/>
      <c r="AZ69" s="82"/>
      <c r="BA69" s="82"/>
      <c r="BB69" s="82"/>
      <c r="BC69" s="82"/>
      <c r="BD69" s="82"/>
      <c r="BE69" s="82" t="s">
        <v>11</v>
      </c>
      <c r="BF69" s="82"/>
      <c r="BG69" s="82"/>
      <c r="BH69" s="82"/>
      <c r="BI69" s="82"/>
      <c r="BJ69" s="82"/>
      <c r="BK69" s="82"/>
      <c r="BL69" s="82"/>
      <c r="CA69" s="1" t="s">
        <v>18</v>
      </c>
    </row>
    <row r="70" spans="1:79" s="4" customFormat="1" ht="12.75" customHeight="1" x14ac:dyDescent="0.2">
      <c r="A70" s="85">
        <v>0</v>
      </c>
      <c r="B70" s="85"/>
      <c r="C70" s="85"/>
      <c r="D70" s="85"/>
      <c r="E70" s="85"/>
      <c r="F70" s="85"/>
      <c r="G70" s="78" t="s">
        <v>66</v>
      </c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80"/>
      <c r="Z70" s="86"/>
      <c r="AA70" s="86"/>
      <c r="AB70" s="86"/>
      <c r="AC70" s="86"/>
      <c r="AD70" s="86"/>
      <c r="AE70" s="87"/>
      <c r="AF70" s="87"/>
      <c r="AG70" s="87"/>
      <c r="AH70" s="87"/>
      <c r="AI70" s="87"/>
      <c r="AJ70" s="87"/>
      <c r="AK70" s="87"/>
      <c r="AL70" s="87"/>
      <c r="AM70" s="87"/>
      <c r="AN70" s="88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>
        <f t="shared" ref="BE70:BE114" si="3">AO70+AW70</f>
        <v>0</v>
      </c>
      <c r="BF70" s="81"/>
      <c r="BG70" s="81"/>
      <c r="BH70" s="81"/>
      <c r="BI70" s="81"/>
      <c r="BJ70" s="81"/>
      <c r="BK70" s="81"/>
      <c r="BL70" s="81"/>
      <c r="CA70" s="4" t="s">
        <v>19</v>
      </c>
    </row>
    <row r="71" spans="1:79" ht="13.35" customHeight="1" x14ac:dyDescent="0.2">
      <c r="A71" s="53">
        <v>1</v>
      </c>
      <c r="B71" s="53"/>
      <c r="C71" s="53"/>
      <c r="D71" s="53"/>
      <c r="E71" s="53"/>
      <c r="F71" s="53"/>
      <c r="G71" s="43" t="s">
        <v>96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5"/>
      <c r="Z71" s="46" t="s">
        <v>67</v>
      </c>
      <c r="AA71" s="46"/>
      <c r="AB71" s="46"/>
      <c r="AC71" s="46"/>
      <c r="AD71" s="46"/>
      <c r="AE71" s="47" t="s">
        <v>68</v>
      </c>
      <c r="AF71" s="47"/>
      <c r="AG71" s="47"/>
      <c r="AH71" s="47"/>
      <c r="AI71" s="47"/>
      <c r="AJ71" s="47"/>
      <c r="AK71" s="47"/>
      <c r="AL71" s="47"/>
      <c r="AM71" s="47"/>
      <c r="AN71" s="48"/>
      <c r="AO71" s="42">
        <v>3</v>
      </c>
      <c r="AP71" s="42"/>
      <c r="AQ71" s="42"/>
      <c r="AR71" s="42"/>
      <c r="AS71" s="42"/>
      <c r="AT71" s="42"/>
      <c r="AU71" s="42"/>
      <c r="AV71" s="42"/>
      <c r="AW71" s="42">
        <v>0</v>
      </c>
      <c r="AX71" s="42"/>
      <c r="AY71" s="42"/>
      <c r="AZ71" s="42"/>
      <c r="BA71" s="42"/>
      <c r="BB71" s="42"/>
      <c r="BC71" s="42"/>
      <c r="BD71" s="42"/>
      <c r="BE71" s="42">
        <f t="shared" si="3"/>
        <v>3</v>
      </c>
      <c r="BF71" s="42"/>
      <c r="BG71" s="42"/>
      <c r="BH71" s="42"/>
      <c r="BI71" s="42"/>
      <c r="BJ71" s="42"/>
      <c r="BK71" s="42"/>
      <c r="BL71" s="42"/>
    </row>
    <row r="72" spans="1:79" ht="13.35" customHeight="1" x14ac:dyDescent="0.2">
      <c r="A72" s="38" t="s">
        <v>93</v>
      </c>
      <c r="B72" s="38"/>
      <c r="C72" s="38"/>
      <c r="D72" s="38"/>
      <c r="E72" s="38"/>
      <c r="F72" s="38"/>
      <c r="G72" s="43" t="s">
        <v>97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5"/>
      <c r="Z72" s="46" t="s">
        <v>67</v>
      </c>
      <c r="AA72" s="46"/>
      <c r="AB72" s="46"/>
      <c r="AC72" s="46"/>
      <c r="AD72" s="46"/>
      <c r="AE72" s="47" t="s">
        <v>68</v>
      </c>
      <c r="AF72" s="47"/>
      <c r="AG72" s="47"/>
      <c r="AH72" s="47"/>
      <c r="AI72" s="47"/>
      <c r="AJ72" s="47"/>
      <c r="AK72" s="47"/>
      <c r="AL72" s="47"/>
      <c r="AM72" s="47"/>
      <c r="AN72" s="48"/>
      <c r="AO72" s="42">
        <v>1</v>
      </c>
      <c r="AP72" s="42"/>
      <c r="AQ72" s="42"/>
      <c r="AR72" s="42"/>
      <c r="AS72" s="42"/>
      <c r="AT72" s="42"/>
      <c r="AU72" s="42"/>
      <c r="AV72" s="42"/>
      <c r="AW72" s="42">
        <v>0</v>
      </c>
      <c r="AX72" s="42"/>
      <c r="AY72" s="42"/>
      <c r="AZ72" s="42"/>
      <c r="BA72" s="42"/>
      <c r="BB72" s="42"/>
      <c r="BC72" s="42"/>
      <c r="BD72" s="42"/>
      <c r="BE72" s="42">
        <f t="shared" ref="BE72:BE74" si="4">AO72+AW72</f>
        <v>1</v>
      </c>
      <c r="BF72" s="42"/>
      <c r="BG72" s="42"/>
      <c r="BH72" s="42"/>
      <c r="BI72" s="42"/>
      <c r="BJ72" s="42"/>
      <c r="BK72" s="42"/>
      <c r="BL72" s="42"/>
    </row>
    <row r="73" spans="1:79" ht="13.35" customHeight="1" x14ac:dyDescent="0.2">
      <c r="A73" s="38" t="s">
        <v>94</v>
      </c>
      <c r="B73" s="38"/>
      <c r="C73" s="38"/>
      <c r="D73" s="38"/>
      <c r="E73" s="38"/>
      <c r="F73" s="38"/>
      <c r="G73" s="43" t="s">
        <v>98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5"/>
      <c r="Z73" s="46" t="s">
        <v>67</v>
      </c>
      <c r="AA73" s="46"/>
      <c r="AB73" s="46"/>
      <c r="AC73" s="46"/>
      <c r="AD73" s="46"/>
      <c r="AE73" s="47" t="s">
        <v>68</v>
      </c>
      <c r="AF73" s="47"/>
      <c r="AG73" s="47"/>
      <c r="AH73" s="47"/>
      <c r="AI73" s="47"/>
      <c r="AJ73" s="47"/>
      <c r="AK73" s="47"/>
      <c r="AL73" s="47"/>
      <c r="AM73" s="47"/>
      <c r="AN73" s="48"/>
      <c r="AO73" s="42">
        <v>1</v>
      </c>
      <c r="AP73" s="42"/>
      <c r="AQ73" s="42"/>
      <c r="AR73" s="42"/>
      <c r="AS73" s="42"/>
      <c r="AT73" s="42"/>
      <c r="AU73" s="42"/>
      <c r="AV73" s="42"/>
      <c r="AW73" s="42">
        <v>0</v>
      </c>
      <c r="AX73" s="42"/>
      <c r="AY73" s="42"/>
      <c r="AZ73" s="42"/>
      <c r="BA73" s="42"/>
      <c r="BB73" s="42"/>
      <c r="BC73" s="42"/>
      <c r="BD73" s="42"/>
      <c r="BE73" s="42">
        <f t="shared" si="4"/>
        <v>1</v>
      </c>
      <c r="BF73" s="42"/>
      <c r="BG73" s="42"/>
      <c r="BH73" s="42"/>
      <c r="BI73" s="42"/>
      <c r="BJ73" s="42"/>
      <c r="BK73" s="42"/>
      <c r="BL73" s="42"/>
    </row>
    <row r="74" spans="1:79" ht="13.35" customHeight="1" x14ac:dyDescent="0.2">
      <c r="A74" s="38" t="s">
        <v>95</v>
      </c>
      <c r="B74" s="38"/>
      <c r="C74" s="38"/>
      <c r="D74" s="38"/>
      <c r="E74" s="38"/>
      <c r="F74" s="38"/>
      <c r="G74" s="43" t="s">
        <v>99</v>
      </c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5"/>
      <c r="Z74" s="46" t="s">
        <v>67</v>
      </c>
      <c r="AA74" s="46"/>
      <c r="AB74" s="46"/>
      <c r="AC74" s="46"/>
      <c r="AD74" s="46"/>
      <c r="AE74" s="47" t="s">
        <v>68</v>
      </c>
      <c r="AF74" s="47"/>
      <c r="AG74" s="47"/>
      <c r="AH74" s="47"/>
      <c r="AI74" s="47"/>
      <c r="AJ74" s="47"/>
      <c r="AK74" s="47"/>
      <c r="AL74" s="47"/>
      <c r="AM74" s="47"/>
      <c r="AN74" s="48"/>
      <c r="AO74" s="42">
        <v>1</v>
      </c>
      <c r="AP74" s="42"/>
      <c r="AQ74" s="42"/>
      <c r="AR74" s="42"/>
      <c r="AS74" s="42"/>
      <c r="AT74" s="42"/>
      <c r="AU74" s="42"/>
      <c r="AV74" s="42"/>
      <c r="AW74" s="42">
        <v>0</v>
      </c>
      <c r="AX74" s="42"/>
      <c r="AY74" s="42"/>
      <c r="AZ74" s="42"/>
      <c r="BA74" s="42"/>
      <c r="BB74" s="42"/>
      <c r="BC74" s="42"/>
      <c r="BD74" s="42"/>
      <c r="BE74" s="42">
        <f t="shared" si="4"/>
        <v>1</v>
      </c>
      <c r="BF74" s="42"/>
      <c r="BG74" s="42"/>
      <c r="BH74" s="42"/>
      <c r="BI74" s="42"/>
      <c r="BJ74" s="42"/>
      <c r="BK74" s="42"/>
      <c r="BL74" s="42"/>
    </row>
    <row r="75" spans="1:79" ht="31.7" customHeight="1" x14ac:dyDescent="0.2">
      <c r="A75" s="38" t="s">
        <v>100</v>
      </c>
      <c r="B75" s="38"/>
      <c r="C75" s="38"/>
      <c r="D75" s="38"/>
      <c r="E75" s="38"/>
      <c r="F75" s="38"/>
      <c r="G75" s="43" t="s">
        <v>104</v>
      </c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5"/>
      <c r="Z75" s="46" t="s">
        <v>67</v>
      </c>
      <c r="AA75" s="46"/>
      <c r="AB75" s="46"/>
      <c r="AC75" s="46"/>
      <c r="AD75" s="46"/>
      <c r="AE75" s="47" t="s">
        <v>105</v>
      </c>
      <c r="AF75" s="47"/>
      <c r="AG75" s="47"/>
      <c r="AH75" s="47"/>
      <c r="AI75" s="47"/>
      <c r="AJ75" s="47"/>
      <c r="AK75" s="47"/>
      <c r="AL75" s="47"/>
      <c r="AM75" s="47"/>
      <c r="AN75" s="48"/>
      <c r="AO75" s="42">
        <f>AO76+AO77+AO78</f>
        <v>3454832.1900000004</v>
      </c>
      <c r="AP75" s="42"/>
      <c r="AQ75" s="42"/>
      <c r="AR75" s="42"/>
      <c r="AS75" s="42"/>
      <c r="AT75" s="42"/>
      <c r="AU75" s="42"/>
      <c r="AV75" s="42"/>
      <c r="AW75" s="42">
        <v>0</v>
      </c>
      <c r="AX75" s="42"/>
      <c r="AY75" s="42"/>
      <c r="AZ75" s="42"/>
      <c r="BA75" s="42"/>
      <c r="BB75" s="42"/>
      <c r="BC75" s="42"/>
      <c r="BD75" s="42"/>
      <c r="BE75" s="42">
        <f t="shared" ref="BE75:BE78" si="5">AO75+AW75</f>
        <v>3454832.1900000004</v>
      </c>
      <c r="BF75" s="42"/>
      <c r="BG75" s="42"/>
      <c r="BH75" s="42"/>
      <c r="BI75" s="42"/>
      <c r="BJ75" s="42"/>
      <c r="BK75" s="42"/>
      <c r="BL75" s="42"/>
    </row>
    <row r="76" spans="1:79" ht="13.35" customHeight="1" x14ac:dyDescent="0.2">
      <c r="A76" s="38" t="s">
        <v>101</v>
      </c>
      <c r="B76" s="38"/>
      <c r="C76" s="38"/>
      <c r="D76" s="38"/>
      <c r="E76" s="38"/>
      <c r="F76" s="38"/>
      <c r="G76" s="43" t="s">
        <v>97</v>
      </c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5"/>
      <c r="Z76" s="46" t="s">
        <v>67</v>
      </c>
      <c r="AA76" s="46"/>
      <c r="AB76" s="46"/>
      <c r="AC76" s="46"/>
      <c r="AD76" s="46"/>
      <c r="AE76" s="47" t="s">
        <v>105</v>
      </c>
      <c r="AF76" s="47"/>
      <c r="AG76" s="47"/>
      <c r="AH76" s="47"/>
      <c r="AI76" s="47"/>
      <c r="AJ76" s="47"/>
      <c r="AK76" s="47"/>
      <c r="AL76" s="47"/>
      <c r="AM76" s="47"/>
      <c r="AN76" s="48"/>
      <c r="AO76" s="42">
        <v>2116596.81</v>
      </c>
      <c r="AP76" s="42"/>
      <c r="AQ76" s="42"/>
      <c r="AR76" s="42"/>
      <c r="AS76" s="42"/>
      <c r="AT76" s="42"/>
      <c r="AU76" s="42"/>
      <c r="AV76" s="42"/>
      <c r="AW76" s="42">
        <v>0</v>
      </c>
      <c r="AX76" s="42"/>
      <c r="AY76" s="42"/>
      <c r="AZ76" s="42"/>
      <c r="BA76" s="42"/>
      <c r="BB76" s="42"/>
      <c r="BC76" s="42"/>
      <c r="BD76" s="42"/>
      <c r="BE76" s="42">
        <f t="shared" si="5"/>
        <v>2116596.81</v>
      </c>
      <c r="BF76" s="42"/>
      <c r="BG76" s="42"/>
      <c r="BH76" s="42"/>
      <c r="BI76" s="42"/>
      <c r="BJ76" s="42"/>
      <c r="BK76" s="42"/>
      <c r="BL76" s="42"/>
    </row>
    <row r="77" spans="1:79" ht="13.35" customHeight="1" x14ac:dyDescent="0.2">
      <c r="A77" s="38" t="s">
        <v>102</v>
      </c>
      <c r="B77" s="38"/>
      <c r="C77" s="38"/>
      <c r="D77" s="38"/>
      <c r="E77" s="38"/>
      <c r="F77" s="38"/>
      <c r="G77" s="43" t="s">
        <v>98</v>
      </c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5"/>
      <c r="Z77" s="46" t="s">
        <v>67</v>
      </c>
      <c r="AA77" s="46"/>
      <c r="AB77" s="46"/>
      <c r="AC77" s="46"/>
      <c r="AD77" s="46"/>
      <c r="AE77" s="47" t="s">
        <v>105</v>
      </c>
      <c r="AF77" s="47"/>
      <c r="AG77" s="47"/>
      <c r="AH77" s="47"/>
      <c r="AI77" s="47"/>
      <c r="AJ77" s="47"/>
      <c r="AK77" s="47"/>
      <c r="AL77" s="47"/>
      <c r="AM77" s="47"/>
      <c r="AN77" s="48"/>
      <c r="AO77" s="42">
        <v>760690.1</v>
      </c>
      <c r="AP77" s="42"/>
      <c r="AQ77" s="42"/>
      <c r="AR77" s="42"/>
      <c r="AS77" s="42"/>
      <c r="AT77" s="42"/>
      <c r="AU77" s="42"/>
      <c r="AV77" s="42"/>
      <c r="AW77" s="42">
        <v>0</v>
      </c>
      <c r="AX77" s="42"/>
      <c r="AY77" s="42"/>
      <c r="AZ77" s="42"/>
      <c r="BA77" s="42"/>
      <c r="BB77" s="42"/>
      <c r="BC77" s="42"/>
      <c r="BD77" s="42"/>
      <c r="BE77" s="42">
        <f t="shared" si="5"/>
        <v>760690.1</v>
      </c>
      <c r="BF77" s="42"/>
      <c r="BG77" s="42"/>
      <c r="BH77" s="42"/>
      <c r="BI77" s="42"/>
      <c r="BJ77" s="42"/>
      <c r="BK77" s="42"/>
      <c r="BL77" s="42"/>
    </row>
    <row r="78" spans="1:79" ht="13.35" customHeight="1" x14ac:dyDescent="0.2">
      <c r="A78" s="38" t="s">
        <v>103</v>
      </c>
      <c r="B78" s="38"/>
      <c r="C78" s="38"/>
      <c r="D78" s="38"/>
      <c r="E78" s="38"/>
      <c r="F78" s="38"/>
      <c r="G78" s="43" t="s">
        <v>106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  <c r="Z78" s="46" t="s">
        <v>67</v>
      </c>
      <c r="AA78" s="46"/>
      <c r="AB78" s="46"/>
      <c r="AC78" s="46"/>
      <c r="AD78" s="46"/>
      <c r="AE78" s="47" t="s">
        <v>105</v>
      </c>
      <c r="AF78" s="47"/>
      <c r="AG78" s="47"/>
      <c r="AH78" s="47"/>
      <c r="AI78" s="47"/>
      <c r="AJ78" s="47"/>
      <c r="AK78" s="47"/>
      <c r="AL78" s="47"/>
      <c r="AM78" s="47"/>
      <c r="AN78" s="48"/>
      <c r="AO78" s="42">
        <v>577545.28</v>
      </c>
      <c r="AP78" s="42"/>
      <c r="AQ78" s="42"/>
      <c r="AR78" s="42"/>
      <c r="AS78" s="42"/>
      <c r="AT78" s="42"/>
      <c r="AU78" s="42"/>
      <c r="AV78" s="42"/>
      <c r="AW78" s="42">
        <v>0</v>
      </c>
      <c r="AX78" s="42"/>
      <c r="AY78" s="42"/>
      <c r="AZ78" s="42"/>
      <c r="BA78" s="42"/>
      <c r="BB78" s="42"/>
      <c r="BC78" s="42"/>
      <c r="BD78" s="42"/>
      <c r="BE78" s="42">
        <f t="shared" si="5"/>
        <v>577545.28</v>
      </c>
      <c r="BF78" s="42"/>
      <c r="BG78" s="42"/>
      <c r="BH78" s="42"/>
      <c r="BI78" s="42"/>
      <c r="BJ78" s="42"/>
      <c r="BK78" s="42"/>
      <c r="BL78" s="42"/>
    </row>
    <row r="79" spans="1:79" ht="13.35" customHeight="1" x14ac:dyDescent="0.2">
      <c r="A79" s="38" t="s">
        <v>107</v>
      </c>
      <c r="B79" s="38"/>
      <c r="C79" s="38"/>
      <c r="D79" s="38"/>
      <c r="E79" s="38"/>
      <c r="F79" s="38"/>
      <c r="G79" s="43" t="s">
        <v>111</v>
      </c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3"/>
      <c r="Z79" s="46" t="s">
        <v>67</v>
      </c>
      <c r="AA79" s="46"/>
      <c r="AB79" s="46"/>
      <c r="AC79" s="46"/>
      <c r="AD79" s="46"/>
      <c r="AE79" s="47" t="s">
        <v>69</v>
      </c>
      <c r="AF79" s="47"/>
      <c r="AG79" s="47"/>
      <c r="AH79" s="47"/>
      <c r="AI79" s="47"/>
      <c r="AJ79" s="47"/>
      <c r="AK79" s="47"/>
      <c r="AL79" s="47"/>
      <c r="AM79" s="47"/>
      <c r="AN79" s="48"/>
      <c r="AO79" s="42">
        <f>AO80+AO82+AO84</f>
        <v>58.5</v>
      </c>
      <c r="AP79" s="42"/>
      <c r="AQ79" s="42"/>
      <c r="AR79" s="42"/>
      <c r="AS79" s="42"/>
      <c r="AT79" s="42"/>
      <c r="AU79" s="42"/>
      <c r="AV79" s="42"/>
      <c r="AW79" s="42">
        <v>0</v>
      </c>
      <c r="AX79" s="42"/>
      <c r="AY79" s="42"/>
      <c r="AZ79" s="42"/>
      <c r="BA79" s="42"/>
      <c r="BB79" s="42"/>
      <c r="BC79" s="42"/>
      <c r="BD79" s="42"/>
      <c r="BE79" s="42">
        <f t="shared" si="3"/>
        <v>58.5</v>
      </c>
      <c r="BF79" s="42"/>
      <c r="BG79" s="42"/>
      <c r="BH79" s="42"/>
      <c r="BI79" s="42"/>
      <c r="BJ79" s="42"/>
      <c r="BK79" s="42"/>
      <c r="BL79" s="42"/>
    </row>
    <row r="80" spans="1:79" ht="15" customHeight="1" x14ac:dyDescent="0.2">
      <c r="A80" s="38" t="s">
        <v>108</v>
      </c>
      <c r="B80" s="38"/>
      <c r="C80" s="38"/>
      <c r="D80" s="38"/>
      <c r="E80" s="38"/>
      <c r="F80" s="38"/>
      <c r="G80" s="43" t="s">
        <v>71</v>
      </c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5"/>
      <c r="Z80" s="46" t="s">
        <v>67</v>
      </c>
      <c r="AA80" s="46"/>
      <c r="AB80" s="46"/>
      <c r="AC80" s="46"/>
      <c r="AD80" s="46"/>
      <c r="AE80" s="39" t="s">
        <v>69</v>
      </c>
      <c r="AF80" s="40"/>
      <c r="AG80" s="40"/>
      <c r="AH80" s="40"/>
      <c r="AI80" s="40"/>
      <c r="AJ80" s="40"/>
      <c r="AK80" s="40"/>
      <c r="AL80" s="40"/>
      <c r="AM80" s="40"/>
      <c r="AN80" s="41"/>
      <c r="AO80" s="42">
        <v>32.5</v>
      </c>
      <c r="AP80" s="42"/>
      <c r="AQ80" s="42"/>
      <c r="AR80" s="42"/>
      <c r="AS80" s="42"/>
      <c r="AT80" s="42"/>
      <c r="AU80" s="42"/>
      <c r="AV80" s="42"/>
      <c r="AW80" s="42">
        <v>0</v>
      </c>
      <c r="AX80" s="42"/>
      <c r="AY80" s="42"/>
      <c r="AZ80" s="42"/>
      <c r="BA80" s="42"/>
      <c r="BB80" s="42"/>
      <c r="BC80" s="42"/>
      <c r="BD80" s="42"/>
      <c r="BE80" s="42">
        <f t="shared" si="3"/>
        <v>32.5</v>
      </c>
      <c r="BF80" s="42"/>
      <c r="BG80" s="42"/>
      <c r="BH80" s="42"/>
      <c r="BI80" s="42"/>
      <c r="BJ80" s="42"/>
      <c r="BK80" s="42"/>
      <c r="BL80" s="42"/>
    </row>
    <row r="81" spans="1:68" ht="15" customHeight="1" x14ac:dyDescent="0.2">
      <c r="A81" s="38"/>
      <c r="B81" s="38"/>
      <c r="C81" s="38"/>
      <c r="D81" s="38"/>
      <c r="E81" s="38"/>
      <c r="F81" s="38"/>
      <c r="G81" s="43" t="s">
        <v>112</v>
      </c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5"/>
      <c r="Z81" s="46" t="s">
        <v>67</v>
      </c>
      <c r="AA81" s="46"/>
      <c r="AB81" s="46"/>
      <c r="AC81" s="46"/>
      <c r="AD81" s="46"/>
      <c r="AE81" s="39" t="s">
        <v>69</v>
      </c>
      <c r="AF81" s="40"/>
      <c r="AG81" s="40"/>
      <c r="AH81" s="40"/>
      <c r="AI81" s="40"/>
      <c r="AJ81" s="40"/>
      <c r="AK81" s="40"/>
      <c r="AL81" s="40"/>
      <c r="AM81" s="40"/>
      <c r="AN81" s="41"/>
      <c r="AO81" s="42">
        <v>22.5</v>
      </c>
      <c r="AP81" s="42"/>
      <c r="AQ81" s="42"/>
      <c r="AR81" s="42"/>
      <c r="AS81" s="42"/>
      <c r="AT81" s="42"/>
      <c r="AU81" s="42"/>
      <c r="AV81" s="42"/>
      <c r="AW81" s="42">
        <v>0</v>
      </c>
      <c r="AX81" s="42"/>
      <c r="AY81" s="42"/>
      <c r="AZ81" s="42"/>
      <c r="BA81" s="42"/>
      <c r="BB81" s="42"/>
      <c r="BC81" s="42"/>
      <c r="BD81" s="42"/>
      <c r="BE81" s="42">
        <f t="shared" ref="BE81" si="6">AO81+AW81</f>
        <v>22.5</v>
      </c>
      <c r="BF81" s="42"/>
      <c r="BG81" s="42"/>
      <c r="BH81" s="42"/>
      <c r="BI81" s="42"/>
      <c r="BJ81" s="42"/>
      <c r="BK81" s="42"/>
      <c r="BL81" s="42"/>
    </row>
    <row r="82" spans="1:68" ht="13.35" customHeight="1" x14ac:dyDescent="0.2">
      <c r="A82" s="38" t="s">
        <v>109</v>
      </c>
      <c r="B82" s="38"/>
      <c r="C82" s="38"/>
      <c r="D82" s="38"/>
      <c r="E82" s="38"/>
      <c r="F82" s="38"/>
      <c r="G82" s="43" t="s">
        <v>72</v>
      </c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5"/>
      <c r="Z82" s="46" t="s">
        <v>67</v>
      </c>
      <c r="AA82" s="46"/>
      <c r="AB82" s="46"/>
      <c r="AC82" s="46"/>
      <c r="AD82" s="46"/>
      <c r="AE82" s="39" t="s">
        <v>69</v>
      </c>
      <c r="AF82" s="40"/>
      <c r="AG82" s="40"/>
      <c r="AH82" s="40"/>
      <c r="AI82" s="40"/>
      <c r="AJ82" s="40"/>
      <c r="AK82" s="40"/>
      <c r="AL82" s="40"/>
      <c r="AM82" s="40"/>
      <c r="AN82" s="41"/>
      <c r="AO82" s="42">
        <v>16</v>
      </c>
      <c r="AP82" s="42"/>
      <c r="AQ82" s="42"/>
      <c r="AR82" s="42"/>
      <c r="AS82" s="42"/>
      <c r="AT82" s="42"/>
      <c r="AU82" s="42"/>
      <c r="AV82" s="42"/>
      <c r="AW82" s="42">
        <v>0</v>
      </c>
      <c r="AX82" s="42"/>
      <c r="AY82" s="42"/>
      <c r="AZ82" s="42"/>
      <c r="BA82" s="42"/>
      <c r="BB82" s="42"/>
      <c r="BC82" s="42"/>
      <c r="BD82" s="42"/>
      <c r="BE82" s="42">
        <f t="shared" si="3"/>
        <v>16</v>
      </c>
      <c r="BF82" s="42"/>
      <c r="BG82" s="42"/>
      <c r="BH82" s="42"/>
      <c r="BI82" s="42"/>
      <c r="BJ82" s="42"/>
      <c r="BK82" s="42"/>
      <c r="BL82" s="42"/>
    </row>
    <row r="83" spans="1:68" ht="13.35" customHeight="1" x14ac:dyDescent="0.2">
      <c r="A83" s="38"/>
      <c r="B83" s="38"/>
      <c r="C83" s="38"/>
      <c r="D83" s="38"/>
      <c r="E83" s="38"/>
      <c r="F83" s="38"/>
      <c r="G83" s="43" t="s">
        <v>113</v>
      </c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5"/>
      <c r="Z83" s="46" t="s">
        <v>67</v>
      </c>
      <c r="AA83" s="46"/>
      <c r="AB83" s="46"/>
      <c r="AC83" s="46"/>
      <c r="AD83" s="46"/>
      <c r="AE83" s="39" t="s">
        <v>69</v>
      </c>
      <c r="AF83" s="40"/>
      <c r="AG83" s="40"/>
      <c r="AH83" s="40"/>
      <c r="AI83" s="40"/>
      <c r="AJ83" s="40"/>
      <c r="AK83" s="40"/>
      <c r="AL83" s="40"/>
      <c r="AM83" s="40"/>
      <c r="AN83" s="41"/>
      <c r="AO83" s="42">
        <v>8</v>
      </c>
      <c r="AP83" s="42"/>
      <c r="AQ83" s="42"/>
      <c r="AR83" s="42"/>
      <c r="AS83" s="42"/>
      <c r="AT83" s="42"/>
      <c r="AU83" s="42"/>
      <c r="AV83" s="42"/>
      <c r="AW83" s="42">
        <v>0</v>
      </c>
      <c r="AX83" s="42"/>
      <c r="AY83" s="42"/>
      <c r="AZ83" s="42"/>
      <c r="BA83" s="42"/>
      <c r="BB83" s="42"/>
      <c r="BC83" s="42"/>
      <c r="BD83" s="42"/>
      <c r="BE83" s="42">
        <f t="shared" ref="BE83" si="7">AO83+AW83</f>
        <v>8</v>
      </c>
      <c r="BF83" s="42"/>
      <c r="BG83" s="42"/>
      <c r="BH83" s="42"/>
      <c r="BI83" s="42"/>
      <c r="BJ83" s="42"/>
      <c r="BK83" s="42"/>
      <c r="BL83" s="42"/>
    </row>
    <row r="84" spans="1:68" ht="13.35" customHeight="1" x14ac:dyDescent="0.2">
      <c r="A84" s="38" t="s">
        <v>110</v>
      </c>
      <c r="B84" s="38"/>
      <c r="C84" s="38"/>
      <c r="D84" s="38"/>
      <c r="E84" s="38"/>
      <c r="F84" s="38"/>
      <c r="G84" s="43" t="s">
        <v>73</v>
      </c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5"/>
      <c r="Z84" s="46" t="s">
        <v>67</v>
      </c>
      <c r="AA84" s="46"/>
      <c r="AB84" s="46"/>
      <c r="AC84" s="46"/>
      <c r="AD84" s="46"/>
      <c r="AE84" s="39" t="s">
        <v>69</v>
      </c>
      <c r="AF84" s="40"/>
      <c r="AG84" s="40"/>
      <c r="AH84" s="40"/>
      <c r="AI84" s="40"/>
      <c r="AJ84" s="40"/>
      <c r="AK84" s="40"/>
      <c r="AL84" s="40"/>
      <c r="AM84" s="40"/>
      <c r="AN84" s="41"/>
      <c r="AO84" s="42">
        <v>10</v>
      </c>
      <c r="AP84" s="42"/>
      <c r="AQ84" s="42"/>
      <c r="AR84" s="42"/>
      <c r="AS84" s="42"/>
      <c r="AT84" s="42"/>
      <c r="AU84" s="42"/>
      <c r="AV84" s="42"/>
      <c r="AW84" s="42">
        <v>0</v>
      </c>
      <c r="AX84" s="42"/>
      <c r="AY84" s="42"/>
      <c r="AZ84" s="42"/>
      <c r="BA84" s="42"/>
      <c r="BB84" s="42"/>
      <c r="BC84" s="42"/>
      <c r="BD84" s="42"/>
      <c r="BE84" s="42">
        <f t="shared" si="3"/>
        <v>10</v>
      </c>
      <c r="BF84" s="42"/>
      <c r="BG84" s="42"/>
      <c r="BH84" s="42"/>
      <c r="BI84" s="42"/>
      <c r="BJ84" s="42"/>
      <c r="BK84" s="42"/>
      <c r="BL84" s="42"/>
    </row>
    <row r="85" spans="1:68" ht="13.35" customHeight="1" x14ac:dyDescent="0.2">
      <c r="A85" s="38"/>
      <c r="B85" s="38"/>
      <c r="C85" s="38"/>
      <c r="D85" s="38"/>
      <c r="E85" s="38"/>
      <c r="F85" s="38"/>
      <c r="G85" s="43" t="s">
        <v>112</v>
      </c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5"/>
      <c r="Z85" s="46" t="s">
        <v>67</v>
      </c>
      <c r="AA85" s="46"/>
      <c r="AB85" s="46"/>
      <c r="AC85" s="46"/>
      <c r="AD85" s="46"/>
      <c r="AE85" s="39" t="s">
        <v>69</v>
      </c>
      <c r="AF85" s="40"/>
      <c r="AG85" s="40"/>
      <c r="AH85" s="40"/>
      <c r="AI85" s="40"/>
      <c r="AJ85" s="40"/>
      <c r="AK85" s="40"/>
      <c r="AL85" s="40"/>
      <c r="AM85" s="40"/>
      <c r="AN85" s="41"/>
      <c r="AO85" s="42">
        <v>8</v>
      </c>
      <c r="AP85" s="42"/>
      <c r="AQ85" s="42"/>
      <c r="AR85" s="42"/>
      <c r="AS85" s="42"/>
      <c r="AT85" s="42"/>
      <c r="AU85" s="42"/>
      <c r="AV85" s="42"/>
      <c r="AW85" s="42">
        <v>0</v>
      </c>
      <c r="AX85" s="42"/>
      <c r="AY85" s="42"/>
      <c r="AZ85" s="42"/>
      <c r="BA85" s="42"/>
      <c r="BB85" s="42"/>
      <c r="BC85" s="42"/>
      <c r="BD85" s="42"/>
      <c r="BE85" s="42">
        <f t="shared" ref="BE85" si="8">AO85+AW85</f>
        <v>8</v>
      </c>
      <c r="BF85" s="42"/>
      <c r="BG85" s="42"/>
      <c r="BH85" s="42"/>
      <c r="BI85" s="42"/>
      <c r="BJ85" s="42"/>
      <c r="BK85" s="42"/>
      <c r="BL85" s="42"/>
    </row>
    <row r="86" spans="1:68" ht="13.35" customHeight="1" x14ac:dyDescent="0.2">
      <c r="A86" s="85">
        <v>0</v>
      </c>
      <c r="B86" s="85"/>
      <c r="C86" s="85"/>
      <c r="D86" s="85"/>
      <c r="E86" s="85"/>
      <c r="F86" s="85"/>
      <c r="G86" s="114" t="s">
        <v>74</v>
      </c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6"/>
      <c r="Z86" s="86"/>
      <c r="AA86" s="86"/>
      <c r="AB86" s="86"/>
      <c r="AC86" s="86"/>
      <c r="AD86" s="86"/>
      <c r="AE86" s="114"/>
      <c r="AF86" s="115"/>
      <c r="AG86" s="115"/>
      <c r="AH86" s="115"/>
      <c r="AI86" s="115"/>
      <c r="AJ86" s="115"/>
      <c r="AK86" s="115"/>
      <c r="AL86" s="115"/>
      <c r="AM86" s="115"/>
      <c r="AN86" s="116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>
        <f t="shared" si="3"/>
        <v>0</v>
      </c>
      <c r="BF86" s="81"/>
      <c r="BG86" s="81"/>
      <c r="BH86" s="81"/>
      <c r="BI86" s="81"/>
      <c r="BJ86" s="81"/>
      <c r="BK86" s="81"/>
      <c r="BL86" s="81"/>
      <c r="BM86" s="4"/>
      <c r="BN86" s="4"/>
      <c r="BO86" s="4"/>
      <c r="BP86" s="4"/>
    </row>
    <row r="87" spans="1:68" s="4" customFormat="1" ht="25.7" customHeight="1" x14ac:dyDescent="0.2">
      <c r="A87" s="53">
        <v>1</v>
      </c>
      <c r="B87" s="53"/>
      <c r="C87" s="53"/>
      <c r="D87" s="53"/>
      <c r="E87" s="53"/>
      <c r="F87" s="53"/>
      <c r="G87" s="43" t="s">
        <v>121</v>
      </c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5"/>
      <c r="Z87" s="46" t="s">
        <v>75</v>
      </c>
      <c r="AA87" s="46"/>
      <c r="AB87" s="46"/>
      <c r="AC87" s="46"/>
      <c r="AD87" s="46"/>
      <c r="AE87" s="43" t="s">
        <v>116</v>
      </c>
      <c r="AF87" s="44"/>
      <c r="AG87" s="44"/>
      <c r="AH87" s="44"/>
      <c r="AI87" s="44"/>
      <c r="AJ87" s="44"/>
      <c r="AK87" s="44"/>
      <c r="AL87" s="44"/>
      <c r="AM87" s="44"/>
      <c r="AN87" s="45"/>
      <c r="AO87" s="42">
        <f>AO88+AO91+AO94</f>
        <v>1031</v>
      </c>
      <c r="AP87" s="42"/>
      <c r="AQ87" s="42"/>
      <c r="AR87" s="42"/>
      <c r="AS87" s="42"/>
      <c r="AT87" s="42"/>
      <c r="AU87" s="42"/>
      <c r="AV87" s="42"/>
      <c r="AW87" s="42">
        <v>0</v>
      </c>
      <c r="AX87" s="42"/>
      <c r="AY87" s="42"/>
      <c r="AZ87" s="42"/>
      <c r="BA87" s="42"/>
      <c r="BB87" s="42"/>
      <c r="BC87" s="42"/>
      <c r="BD87" s="42"/>
      <c r="BE87" s="42">
        <f t="shared" si="3"/>
        <v>1031</v>
      </c>
      <c r="BF87" s="42"/>
      <c r="BG87" s="42"/>
      <c r="BH87" s="42"/>
      <c r="BI87" s="42"/>
      <c r="BJ87" s="42"/>
      <c r="BK87" s="42"/>
      <c r="BL87" s="42"/>
      <c r="BM87" s="1"/>
      <c r="BN87" s="1"/>
      <c r="BO87" s="1"/>
      <c r="BP87" s="1"/>
    </row>
    <row r="88" spans="1:68" ht="13.35" customHeight="1" x14ac:dyDescent="0.2">
      <c r="A88" s="38" t="s">
        <v>93</v>
      </c>
      <c r="B88" s="38"/>
      <c r="C88" s="38"/>
      <c r="D88" s="38"/>
      <c r="E88" s="38"/>
      <c r="F88" s="38"/>
      <c r="G88" s="43" t="s">
        <v>120</v>
      </c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5"/>
      <c r="Z88" s="46" t="s">
        <v>75</v>
      </c>
      <c r="AA88" s="46"/>
      <c r="AB88" s="46"/>
      <c r="AC88" s="46"/>
      <c r="AD88" s="46"/>
      <c r="AE88" s="43" t="s">
        <v>116</v>
      </c>
      <c r="AF88" s="44"/>
      <c r="AG88" s="44"/>
      <c r="AH88" s="44"/>
      <c r="AI88" s="44"/>
      <c r="AJ88" s="44"/>
      <c r="AK88" s="44"/>
      <c r="AL88" s="44"/>
      <c r="AM88" s="44"/>
      <c r="AN88" s="45"/>
      <c r="AO88" s="42">
        <f>AO89+AO90</f>
        <v>487</v>
      </c>
      <c r="AP88" s="42"/>
      <c r="AQ88" s="42"/>
      <c r="AR88" s="42"/>
      <c r="AS88" s="42"/>
      <c r="AT88" s="42"/>
      <c r="AU88" s="42"/>
      <c r="AV88" s="42"/>
      <c r="AW88" s="42">
        <v>0</v>
      </c>
      <c r="AX88" s="42"/>
      <c r="AY88" s="42"/>
      <c r="AZ88" s="42"/>
      <c r="BA88" s="42"/>
      <c r="BB88" s="42"/>
      <c r="BC88" s="42"/>
      <c r="BD88" s="42"/>
      <c r="BE88" s="42">
        <f t="shared" si="3"/>
        <v>487</v>
      </c>
      <c r="BF88" s="42"/>
      <c r="BG88" s="42"/>
      <c r="BH88" s="42"/>
      <c r="BI88" s="42"/>
      <c r="BJ88" s="42"/>
      <c r="BK88" s="42"/>
      <c r="BL88" s="42"/>
    </row>
    <row r="89" spans="1:68" ht="13.35" customHeight="1" x14ac:dyDescent="0.2">
      <c r="A89" s="38"/>
      <c r="B89" s="38"/>
      <c r="C89" s="38"/>
      <c r="D89" s="38"/>
      <c r="E89" s="38"/>
      <c r="F89" s="38"/>
      <c r="G89" s="43" t="s">
        <v>76</v>
      </c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5"/>
      <c r="Z89" s="46" t="s">
        <v>75</v>
      </c>
      <c r="AA89" s="46"/>
      <c r="AB89" s="46"/>
      <c r="AC89" s="46"/>
      <c r="AD89" s="46"/>
      <c r="AE89" s="43" t="s">
        <v>116</v>
      </c>
      <c r="AF89" s="44"/>
      <c r="AG89" s="44"/>
      <c r="AH89" s="44"/>
      <c r="AI89" s="44"/>
      <c r="AJ89" s="44"/>
      <c r="AK89" s="44"/>
      <c r="AL89" s="44"/>
      <c r="AM89" s="44"/>
      <c r="AN89" s="45"/>
      <c r="AO89" s="42">
        <v>365</v>
      </c>
      <c r="AP89" s="42"/>
      <c r="AQ89" s="42"/>
      <c r="AR89" s="42"/>
      <c r="AS89" s="42"/>
      <c r="AT89" s="42"/>
      <c r="AU89" s="42"/>
      <c r="AV89" s="42"/>
      <c r="AW89" s="42">
        <v>0</v>
      </c>
      <c r="AX89" s="42"/>
      <c r="AY89" s="42"/>
      <c r="AZ89" s="42"/>
      <c r="BA89" s="42"/>
      <c r="BB89" s="42"/>
      <c r="BC89" s="42"/>
      <c r="BD89" s="42"/>
      <c r="BE89" s="42">
        <f t="shared" ref="BE89:BE90" si="9">AO89+AW89</f>
        <v>365</v>
      </c>
      <c r="BF89" s="42"/>
      <c r="BG89" s="42"/>
      <c r="BH89" s="42"/>
      <c r="BI89" s="42"/>
      <c r="BJ89" s="42"/>
      <c r="BK89" s="42"/>
      <c r="BL89" s="42"/>
    </row>
    <row r="90" spans="1:68" ht="13.35" customHeight="1" x14ac:dyDescent="0.2">
      <c r="A90" s="38"/>
      <c r="B90" s="38"/>
      <c r="C90" s="38"/>
      <c r="D90" s="38"/>
      <c r="E90" s="38"/>
      <c r="F90" s="38"/>
      <c r="G90" s="43" t="s">
        <v>77</v>
      </c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5"/>
      <c r="Z90" s="46" t="s">
        <v>75</v>
      </c>
      <c r="AA90" s="46"/>
      <c r="AB90" s="46"/>
      <c r="AC90" s="46"/>
      <c r="AD90" s="46"/>
      <c r="AE90" s="43" t="s">
        <v>116</v>
      </c>
      <c r="AF90" s="44"/>
      <c r="AG90" s="44"/>
      <c r="AH90" s="44"/>
      <c r="AI90" s="44"/>
      <c r="AJ90" s="44"/>
      <c r="AK90" s="44"/>
      <c r="AL90" s="44"/>
      <c r="AM90" s="44"/>
      <c r="AN90" s="45"/>
      <c r="AO90" s="42">
        <v>122</v>
      </c>
      <c r="AP90" s="42"/>
      <c r="AQ90" s="42"/>
      <c r="AR90" s="42"/>
      <c r="AS90" s="42"/>
      <c r="AT90" s="42"/>
      <c r="AU90" s="42"/>
      <c r="AV90" s="42"/>
      <c r="AW90" s="42">
        <v>0</v>
      </c>
      <c r="AX90" s="42"/>
      <c r="AY90" s="42"/>
      <c r="AZ90" s="42"/>
      <c r="BA90" s="42"/>
      <c r="BB90" s="42"/>
      <c r="BC90" s="42"/>
      <c r="BD90" s="42"/>
      <c r="BE90" s="42">
        <f t="shared" si="9"/>
        <v>122</v>
      </c>
      <c r="BF90" s="42"/>
      <c r="BG90" s="42"/>
      <c r="BH90" s="42"/>
      <c r="BI90" s="42"/>
      <c r="BJ90" s="42"/>
      <c r="BK90" s="42"/>
      <c r="BL90" s="42"/>
    </row>
    <row r="91" spans="1:68" ht="13.35" customHeight="1" x14ac:dyDescent="0.2">
      <c r="A91" s="38" t="s">
        <v>94</v>
      </c>
      <c r="B91" s="38"/>
      <c r="C91" s="38"/>
      <c r="D91" s="38"/>
      <c r="E91" s="38"/>
      <c r="F91" s="38"/>
      <c r="G91" s="43" t="s">
        <v>122</v>
      </c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5"/>
      <c r="Z91" s="46" t="s">
        <v>75</v>
      </c>
      <c r="AA91" s="46"/>
      <c r="AB91" s="46"/>
      <c r="AC91" s="46"/>
      <c r="AD91" s="46"/>
      <c r="AE91" s="43" t="s">
        <v>116</v>
      </c>
      <c r="AF91" s="44"/>
      <c r="AG91" s="44"/>
      <c r="AH91" s="44"/>
      <c r="AI91" s="44"/>
      <c r="AJ91" s="44"/>
      <c r="AK91" s="44"/>
      <c r="AL91" s="44"/>
      <c r="AM91" s="44"/>
      <c r="AN91" s="45"/>
      <c r="AO91" s="42">
        <f>AO92+AO93</f>
        <v>302</v>
      </c>
      <c r="AP91" s="42"/>
      <c r="AQ91" s="42"/>
      <c r="AR91" s="42"/>
      <c r="AS91" s="42"/>
      <c r="AT91" s="42"/>
      <c r="AU91" s="42"/>
      <c r="AV91" s="42"/>
      <c r="AW91" s="42">
        <v>0</v>
      </c>
      <c r="AX91" s="42"/>
      <c r="AY91" s="42"/>
      <c r="AZ91" s="42"/>
      <c r="BA91" s="42"/>
      <c r="BB91" s="42"/>
      <c r="BC91" s="42"/>
      <c r="BD91" s="42"/>
      <c r="BE91" s="42">
        <f t="shared" si="3"/>
        <v>302</v>
      </c>
      <c r="BF91" s="42"/>
      <c r="BG91" s="42"/>
      <c r="BH91" s="42"/>
      <c r="BI91" s="42"/>
      <c r="BJ91" s="42"/>
      <c r="BK91" s="42"/>
      <c r="BL91" s="42"/>
    </row>
    <row r="92" spans="1:68" ht="13.35" customHeight="1" x14ac:dyDescent="0.2">
      <c r="A92" s="38"/>
      <c r="B92" s="38"/>
      <c r="C92" s="38"/>
      <c r="D92" s="38"/>
      <c r="E92" s="38"/>
      <c r="F92" s="38"/>
      <c r="G92" s="43" t="s">
        <v>123</v>
      </c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5"/>
      <c r="Z92" s="46" t="s">
        <v>75</v>
      </c>
      <c r="AA92" s="46"/>
      <c r="AB92" s="46"/>
      <c r="AC92" s="46"/>
      <c r="AD92" s="46"/>
      <c r="AE92" s="43" t="s">
        <v>116</v>
      </c>
      <c r="AF92" s="44"/>
      <c r="AG92" s="44"/>
      <c r="AH92" s="44"/>
      <c r="AI92" s="44"/>
      <c r="AJ92" s="44"/>
      <c r="AK92" s="44"/>
      <c r="AL92" s="44"/>
      <c r="AM92" s="44"/>
      <c r="AN92" s="45"/>
      <c r="AO92" s="42">
        <v>302</v>
      </c>
      <c r="AP92" s="42"/>
      <c r="AQ92" s="42"/>
      <c r="AR92" s="42"/>
      <c r="AS92" s="42"/>
      <c r="AT92" s="42"/>
      <c r="AU92" s="42"/>
      <c r="AV92" s="42"/>
      <c r="AW92" s="42">
        <v>0</v>
      </c>
      <c r="AX92" s="42"/>
      <c r="AY92" s="42"/>
      <c r="AZ92" s="42"/>
      <c r="BA92" s="42"/>
      <c r="BB92" s="42"/>
      <c r="BC92" s="42"/>
      <c r="BD92" s="42"/>
      <c r="BE92" s="42">
        <f t="shared" ref="BE92:BE93" si="10">AO92+AW92</f>
        <v>302</v>
      </c>
      <c r="BF92" s="42"/>
      <c r="BG92" s="42"/>
      <c r="BH92" s="42"/>
      <c r="BI92" s="42"/>
      <c r="BJ92" s="42"/>
      <c r="BK92" s="42"/>
      <c r="BL92" s="42"/>
    </row>
    <row r="93" spans="1:68" ht="13.35" customHeight="1" x14ac:dyDescent="0.2">
      <c r="A93" s="38"/>
      <c r="B93" s="38"/>
      <c r="C93" s="38"/>
      <c r="D93" s="38"/>
      <c r="E93" s="38"/>
      <c r="F93" s="38"/>
      <c r="G93" s="43" t="s">
        <v>124</v>
      </c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5"/>
      <c r="Z93" s="46" t="s">
        <v>75</v>
      </c>
      <c r="AA93" s="46"/>
      <c r="AB93" s="46"/>
      <c r="AC93" s="46"/>
      <c r="AD93" s="46"/>
      <c r="AE93" s="43" t="s">
        <v>116</v>
      </c>
      <c r="AF93" s="44"/>
      <c r="AG93" s="44"/>
      <c r="AH93" s="44"/>
      <c r="AI93" s="44"/>
      <c r="AJ93" s="44"/>
      <c r="AK93" s="44"/>
      <c r="AL93" s="44"/>
      <c r="AM93" s="44"/>
      <c r="AN93" s="45"/>
      <c r="AO93" s="42"/>
      <c r="AP93" s="42"/>
      <c r="AQ93" s="42"/>
      <c r="AR93" s="42"/>
      <c r="AS93" s="42"/>
      <c r="AT93" s="42"/>
      <c r="AU93" s="42"/>
      <c r="AV93" s="42"/>
      <c r="AW93" s="42">
        <v>0</v>
      </c>
      <c r="AX93" s="42"/>
      <c r="AY93" s="42"/>
      <c r="AZ93" s="42"/>
      <c r="BA93" s="42"/>
      <c r="BB93" s="42"/>
      <c r="BC93" s="42"/>
      <c r="BD93" s="42"/>
      <c r="BE93" s="42">
        <f t="shared" si="10"/>
        <v>0</v>
      </c>
      <c r="BF93" s="42"/>
      <c r="BG93" s="42"/>
      <c r="BH93" s="42"/>
      <c r="BI93" s="42"/>
      <c r="BJ93" s="42"/>
      <c r="BK93" s="42"/>
      <c r="BL93" s="42"/>
    </row>
    <row r="94" spans="1:68" ht="13.35" customHeight="1" x14ac:dyDescent="0.2">
      <c r="A94" s="38" t="s">
        <v>95</v>
      </c>
      <c r="B94" s="38"/>
      <c r="C94" s="38"/>
      <c r="D94" s="38"/>
      <c r="E94" s="38"/>
      <c r="F94" s="38"/>
      <c r="G94" s="43" t="s">
        <v>99</v>
      </c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5"/>
      <c r="Z94" s="46" t="s">
        <v>75</v>
      </c>
      <c r="AA94" s="46"/>
      <c r="AB94" s="46"/>
      <c r="AC94" s="46"/>
      <c r="AD94" s="46"/>
      <c r="AE94" s="43" t="s">
        <v>116</v>
      </c>
      <c r="AF94" s="44"/>
      <c r="AG94" s="44"/>
      <c r="AH94" s="44"/>
      <c r="AI94" s="44"/>
      <c r="AJ94" s="44"/>
      <c r="AK94" s="44"/>
      <c r="AL94" s="44"/>
      <c r="AM94" s="44"/>
      <c r="AN94" s="45"/>
      <c r="AO94" s="42">
        <f>AO95+AO96</f>
        <v>242</v>
      </c>
      <c r="AP94" s="42"/>
      <c r="AQ94" s="42"/>
      <c r="AR94" s="42"/>
      <c r="AS94" s="42"/>
      <c r="AT94" s="42"/>
      <c r="AU94" s="42"/>
      <c r="AV94" s="42"/>
      <c r="AW94" s="42">
        <v>0</v>
      </c>
      <c r="AX94" s="42"/>
      <c r="AY94" s="42"/>
      <c r="AZ94" s="42"/>
      <c r="BA94" s="42"/>
      <c r="BB94" s="42"/>
      <c r="BC94" s="42"/>
      <c r="BD94" s="42"/>
      <c r="BE94" s="42">
        <f t="shared" si="3"/>
        <v>242</v>
      </c>
      <c r="BF94" s="42"/>
      <c r="BG94" s="42"/>
      <c r="BH94" s="42"/>
      <c r="BI94" s="42"/>
      <c r="BJ94" s="42"/>
      <c r="BK94" s="42"/>
      <c r="BL94" s="42"/>
    </row>
    <row r="95" spans="1:68" ht="13.35" customHeight="1" x14ac:dyDescent="0.2">
      <c r="A95" s="38"/>
      <c r="B95" s="38"/>
      <c r="C95" s="38"/>
      <c r="D95" s="38"/>
      <c r="E95" s="38"/>
      <c r="F95" s="38"/>
      <c r="G95" s="43" t="s">
        <v>76</v>
      </c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5"/>
      <c r="Z95" s="46" t="s">
        <v>75</v>
      </c>
      <c r="AA95" s="46"/>
      <c r="AB95" s="46"/>
      <c r="AC95" s="46"/>
      <c r="AD95" s="46"/>
      <c r="AE95" s="43" t="s">
        <v>116</v>
      </c>
      <c r="AF95" s="44"/>
      <c r="AG95" s="44"/>
      <c r="AH95" s="44"/>
      <c r="AI95" s="44"/>
      <c r="AJ95" s="44"/>
      <c r="AK95" s="44"/>
      <c r="AL95" s="44"/>
      <c r="AM95" s="44"/>
      <c r="AN95" s="45"/>
      <c r="AO95" s="42">
        <v>190</v>
      </c>
      <c r="AP95" s="42"/>
      <c r="AQ95" s="42"/>
      <c r="AR95" s="42"/>
      <c r="AS95" s="42"/>
      <c r="AT95" s="42"/>
      <c r="AU95" s="42"/>
      <c r="AV95" s="42"/>
      <c r="AW95" s="42">
        <v>0</v>
      </c>
      <c r="AX95" s="42"/>
      <c r="AY95" s="42"/>
      <c r="AZ95" s="42"/>
      <c r="BA95" s="42"/>
      <c r="BB95" s="42"/>
      <c r="BC95" s="42"/>
      <c r="BD95" s="42"/>
      <c r="BE95" s="42">
        <f t="shared" ref="BE95:BE96" si="11">AO95+AW95</f>
        <v>190</v>
      </c>
      <c r="BF95" s="42"/>
      <c r="BG95" s="42"/>
      <c r="BH95" s="42"/>
      <c r="BI95" s="42"/>
      <c r="BJ95" s="42"/>
      <c r="BK95" s="42"/>
      <c r="BL95" s="42"/>
    </row>
    <row r="96" spans="1:68" ht="13.35" customHeight="1" x14ac:dyDescent="0.2">
      <c r="A96" s="38"/>
      <c r="B96" s="38"/>
      <c r="C96" s="38"/>
      <c r="D96" s="38"/>
      <c r="E96" s="38"/>
      <c r="F96" s="38"/>
      <c r="G96" s="43" t="s">
        <v>77</v>
      </c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5"/>
      <c r="Z96" s="46" t="s">
        <v>75</v>
      </c>
      <c r="AA96" s="46"/>
      <c r="AB96" s="46"/>
      <c r="AC96" s="46"/>
      <c r="AD96" s="46"/>
      <c r="AE96" s="43" t="s">
        <v>116</v>
      </c>
      <c r="AF96" s="44"/>
      <c r="AG96" s="44"/>
      <c r="AH96" s="44"/>
      <c r="AI96" s="44"/>
      <c r="AJ96" s="44"/>
      <c r="AK96" s="44"/>
      <c r="AL96" s="44"/>
      <c r="AM96" s="44"/>
      <c r="AN96" s="45"/>
      <c r="AO96" s="42">
        <v>52</v>
      </c>
      <c r="AP96" s="42"/>
      <c r="AQ96" s="42"/>
      <c r="AR96" s="42"/>
      <c r="AS96" s="42"/>
      <c r="AT96" s="42"/>
      <c r="AU96" s="42"/>
      <c r="AV96" s="42"/>
      <c r="AW96" s="42">
        <v>0</v>
      </c>
      <c r="AX96" s="42"/>
      <c r="AY96" s="42"/>
      <c r="AZ96" s="42"/>
      <c r="BA96" s="42"/>
      <c r="BB96" s="42"/>
      <c r="BC96" s="42"/>
      <c r="BD96" s="42"/>
      <c r="BE96" s="42">
        <f t="shared" si="11"/>
        <v>52</v>
      </c>
      <c r="BF96" s="42"/>
      <c r="BG96" s="42"/>
      <c r="BH96" s="42"/>
      <c r="BI96" s="42"/>
      <c r="BJ96" s="42"/>
      <c r="BK96" s="42"/>
      <c r="BL96" s="42"/>
    </row>
    <row r="97" spans="1:68" ht="25.7" customHeight="1" x14ac:dyDescent="0.2">
      <c r="A97" s="53">
        <v>2</v>
      </c>
      <c r="B97" s="53"/>
      <c r="C97" s="53"/>
      <c r="D97" s="53"/>
      <c r="E97" s="53"/>
      <c r="F97" s="53"/>
      <c r="G97" s="43" t="s">
        <v>114</v>
      </c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5"/>
      <c r="Z97" s="46" t="s">
        <v>75</v>
      </c>
      <c r="AA97" s="46"/>
      <c r="AB97" s="46"/>
      <c r="AC97" s="46"/>
      <c r="AD97" s="46"/>
      <c r="AE97" s="43" t="s">
        <v>117</v>
      </c>
      <c r="AF97" s="44"/>
      <c r="AG97" s="44"/>
      <c r="AH97" s="44"/>
      <c r="AI97" s="44"/>
      <c r="AJ97" s="44"/>
      <c r="AK97" s="44"/>
      <c r="AL97" s="44"/>
      <c r="AM97" s="44"/>
      <c r="AN97" s="45"/>
      <c r="AO97" s="42">
        <f>AO98+AO99+AO100</f>
        <v>429</v>
      </c>
      <c r="AP97" s="42"/>
      <c r="AQ97" s="42"/>
      <c r="AR97" s="42"/>
      <c r="AS97" s="42"/>
      <c r="AT97" s="42"/>
      <c r="AU97" s="42"/>
      <c r="AV97" s="42"/>
      <c r="AW97" s="42">
        <v>0</v>
      </c>
      <c r="AX97" s="42"/>
      <c r="AY97" s="42"/>
      <c r="AZ97" s="42"/>
      <c r="BA97" s="42"/>
      <c r="BB97" s="42"/>
      <c r="BC97" s="42"/>
      <c r="BD97" s="42"/>
      <c r="BE97" s="42">
        <f t="shared" si="3"/>
        <v>429</v>
      </c>
      <c r="BF97" s="42"/>
      <c r="BG97" s="42"/>
      <c r="BH97" s="42"/>
      <c r="BI97" s="42"/>
      <c r="BJ97" s="42"/>
      <c r="BK97" s="42"/>
      <c r="BL97" s="42"/>
    </row>
    <row r="98" spans="1:68" ht="13.35" customHeight="1" x14ac:dyDescent="0.2">
      <c r="A98" s="38" t="s">
        <v>115</v>
      </c>
      <c r="B98" s="38"/>
      <c r="C98" s="38"/>
      <c r="D98" s="38"/>
      <c r="E98" s="38"/>
      <c r="F98" s="38"/>
      <c r="G98" s="43" t="s">
        <v>97</v>
      </c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5"/>
      <c r="Z98" s="46" t="s">
        <v>75</v>
      </c>
      <c r="AA98" s="46"/>
      <c r="AB98" s="46"/>
      <c r="AC98" s="46"/>
      <c r="AD98" s="46"/>
      <c r="AE98" s="43" t="s">
        <v>117</v>
      </c>
      <c r="AF98" s="44"/>
      <c r="AG98" s="44"/>
      <c r="AH98" s="44"/>
      <c r="AI98" s="44"/>
      <c r="AJ98" s="44"/>
      <c r="AK98" s="44"/>
      <c r="AL98" s="44"/>
      <c r="AM98" s="44"/>
      <c r="AN98" s="45"/>
      <c r="AO98" s="42">
        <v>225</v>
      </c>
      <c r="AP98" s="42"/>
      <c r="AQ98" s="42"/>
      <c r="AR98" s="42"/>
      <c r="AS98" s="42"/>
      <c r="AT98" s="42"/>
      <c r="AU98" s="42"/>
      <c r="AV98" s="42"/>
      <c r="AW98" s="42">
        <v>0</v>
      </c>
      <c r="AX98" s="42"/>
      <c r="AY98" s="42"/>
      <c r="AZ98" s="42"/>
      <c r="BA98" s="42"/>
      <c r="BB98" s="42"/>
      <c r="BC98" s="42"/>
      <c r="BD98" s="42"/>
      <c r="BE98" s="42">
        <f t="shared" si="3"/>
        <v>225</v>
      </c>
      <c r="BF98" s="42"/>
      <c r="BG98" s="42"/>
      <c r="BH98" s="42"/>
      <c r="BI98" s="42"/>
      <c r="BJ98" s="42"/>
      <c r="BK98" s="42"/>
      <c r="BL98" s="42"/>
    </row>
    <row r="99" spans="1:68" ht="13.35" customHeight="1" x14ac:dyDescent="0.2">
      <c r="A99" s="38" t="s">
        <v>102</v>
      </c>
      <c r="B99" s="38"/>
      <c r="C99" s="38"/>
      <c r="D99" s="38"/>
      <c r="E99" s="38"/>
      <c r="F99" s="38"/>
      <c r="G99" s="43" t="s">
        <v>98</v>
      </c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5"/>
      <c r="Z99" s="46" t="s">
        <v>75</v>
      </c>
      <c r="AA99" s="46"/>
      <c r="AB99" s="46"/>
      <c r="AC99" s="46"/>
      <c r="AD99" s="46"/>
      <c r="AE99" s="43" t="s">
        <v>117</v>
      </c>
      <c r="AF99" s="44"/>
      <c r="AG99" s="44"/>
      <c r="AH99" s="44"/>
      <c r="AI99" s="44"/>
      <c r="AJ99" s="44"/>
      <c r="AK99" s="44"/>
      <c r="AL99" s="44"/>
      <c r="AM99" s="44"/>
      <c r="AN99" s="45"/>
      <c r="AO99" s="42">
        <v>150</v>
      </c>
      <c r="AP99" s="42"/>
      <c r="AQ99" s="42"/>
      <c r="AR99" s="42"/>
      <c r="AS99" s="42"/>
      <c r="AT99" s="42"/>
      <c r="AU99" s="42"/>
      <c r="AV99" s="42"/>
      <c r="AW99" s="42">
        <v>0</v>
      </c>
      <c r="AX99" s="42"/>
      <c r="AY99" s="42"/>
      <c r="AZ99" s="42"/>
      <c r="BA99" s="42"/>
      <c r="BB99" s="42"/>
      <c r="BC99" s="42"/>
      <c r="BD99" s="42"/>
      <c r="BE99" s="42">
        <f t="shared" si="3"/>
        <v>150</v>
      </c>
      <c r="BF99" s="42"/>
      <c r="BG99" s="42"/>
      <c r="BH99" s="42"/>
      <c r="BI99" s="42"/>
      <c r="BJ99" s="42"/>
      <c r="BK99" s="42"/>
      <c r="BL99" s="42"/>
    </row>
    <row r="100" spans="1:68" ht="13.35" customHeight="1" x14ac:dyDescent="0.2">
      <c r="A100" s="38" t="s">
        <v>103</v>
      </c>
      <c r="B100" s="38"/>
      <c r="C100" s="38"/>
      <c r="D100" s="38"/>
      <c r="E100" s="38"/>
      <c r="F100" s="38"/>
      <c r="G100" s="43" t="s">
        <v>99</v>
      </c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5"/>
      <c r="Z100" s="46" t="s">
        <v>75</v>
      </c>
      <c r="AA100" s="46"/>
      <c r="AB100" s="46"/>
      <c r="AC100" s="46"/>
      <c r="AD100" s="46"/>
      <c r="AE100" s="43" t="s">
        <v>117</v>
      </c>
      <c r="AF100" s="44"/>
      <c r="AG100" s="44"/>
      <c r="AH100" s="44"/>
      <c r="AI100" s="44"/>
      <c r="AJ100" s="44"/>
      <c r="AK100" s="44"/>
      <c r="AL100" s="44"/>
      <c r="AM100" s="44"/>
      <c r="AN100" s="45"/>
      <c r="AO100" s="42">
        <v>54</v>
      </c>
      <c r="AP100" s="42"/>
      <c r="AQ100" s="42"/>
      <c r="AR100" s="42"/>
      <c r="AS100" s="42"/>
      <c r="AT100" s="42"/>
      <c r="AU100" s="42"/>
      <c r="AV100" s="42"/>
      <c r="AW100" s="42">
        <v>0</v>
      </c>
      <c r="AX100" s="42"/>
      <c r="AY100" s="42"/>
      <c r="AZ100" s="42"/>
      <c r="BA100" s="42"/>
      <c r="BB100" s="42"/>
      <c r="BC100" s="42"/>
      <c r="BD100" s="42"/>
      <c r="BE100" s="42">
        <f t="shared" si="3"/>
        <v>54</v>
      </c>
      <c r="BF100" s="42"/>
      <c r="BG100" s="42"/>
      <c r="BH100" s="42"/>
      <c r="BI100" s="42"/>
      <c r="BJ100" s="42"/>
      <c r="BK100" s="42"/>
      <c r="BL100" s="42"/>
    </row>
    <row r="101" spans="1:68" ht="43.5" customHeight="1" x14ac:dyDescent="0.2">
      <c r="A101" s="53">
        <v>3</v>
      </c>
      <c r="B101" s="53"/>
      <c r="C101" s="53"/>
      <c r="D101" s="53"/>
      <c r="E101" s="53"/>
      <c r="F101" s="53"/>
      <c r="G101" s="43" t="s">
        <v>118</v>
      </c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5"/>
      <c r="Z101" s="46" t="s">
        <v>67</v>
      </c>
      <c r="AA101" s="46"/>
      <c r="AB101" s="46"/>
      <c r="AC101" s="46"/>
      <c r="AD101" s="46"/>
      <c r="AE101" s="43" t="s">
        <v>119</v>
      </c>
      <c r="AF101" s="44"/>
      <c r="AG101" s="44"/>
      <c r="AH101" s="44"/>
      <c r="AI101" s="44"/>
      <c r="AJ101" s="44"/>
      <c r="AK101" s="44"/>
      <c r="AL101" s="44"/>
      <c r="AM101" s="44"/>
      <c r="AN101" s="45"/>
      <c r="AO101" s="42"/>
      <c r="AP101" s="42"/>
      <c r="AQ101" s="42"/>
      <c r="AR101" s="42"/>
      <c r="AS101" s="42"/>
      <c r="AT101" s="42"/>
      <c r="AU101" s="42"/>
      <c r="AV101" s="42"/>
      <c r="AW101" s="42">
        <v>0</v>
      </c>
      <c r="AX101" s="42"/>
      <c r="AY101" s="42"/>
      <c r="AZ101" s="42"/>
      <c r="BA101" s="42"/>
      <c r="BB101" s="42"/>
      <c r="BC101" s="42"/>
      <c r="BD101" s="42"/>
      <c r="BE101" s="42">
        <f t="shared" si="3"/>
        <v>0</v>
      </c>
      <c r="BF101" s="42"/>
      <c r="BG101" s="42"/>
      <c r="BH101" s="42"/>
      <c r="BI101" s="42"/>
      <c r="BJ101" s="42"/>
      <c r="BK101" s="42"/>
      <c r="BL101" s="42"/>
    </row>
    <row r="102" spans="1:68" ht="13.35" customHeight="1" x14ac:dyDescent="0.2">
      <c r="A102" s="38" t="s">
        <v>108</v>
      </c>
      <c r="B102" s="38"/>
      <c r="C102" s="38"/>
      <c r="D102" s="38"/>
      <c r="E102" s="38"/>
      <c r="F102" s="38"/>
      <c r="G102" s="43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5"/>
      <c r="Z102" s="46"/>
      <c r="AA102" s="46"/>
      <c r="AB102" s="46"/>
      <c r="AC102" s="46"/>
      <c r="AD102" s="46"/>
      <c r="AE102" s="43"/>
      <c r="AF102" s="44"/>
      <c r="AG102" s="44"/>
      <c r="AH102" s="44"/>
      <c r="AI102" s="44"/>
      <c r="AJ102" s="44"/>
      <c r="AK102" s="44"/>
      <c r="AL102" s="44"/>
      <c r="AM102" s="44"/>
      <c r="AN102" s="45"/>
      <c r="AO102" s="42"/>
      <c r="AP102" s="42"/>
      <c r="AQ102" s="42"/>
      <c r="AR102" s="42"/>
      <c r="AS102" s="42"/>
      <c r="AT102" s="42"/>
      <c r="AU102" s="42"/>
      <c r="AV102" s="42"/>
      <c r="AW102" s="42">
        <v>0</v>
      </c>
      <c r="AX102" s="42"/>
      <c r="AY102" s="42"/>
      <c r="AZ102" s="42"/>
      <c r="BA102" s="42"/>
      <c r="BB102" s="42"/>
      <c r="BC102" s="42"/>
      <c r="BD102" s="42"/>
      <c r="BE102" s="42">
        <f t="shared" si="3"/>
        <v>0</v>
      </c>
      <c r="BF102" s="42"/>
      <c r="BG102" s="42"/>
      <c r="BH102" s="42"/>
      <c r="BI102" s="42"/>
      <c r="BJ102" s="42"/>
      <c r="BK102" s="42"/>
      <c r="BL102" s="42"/>
    </row>
    <row r="103" spans="1:68" ht="15.6" customHeight="1" x14ac:dyDescent="0.2">
      <c r="A103" s="85">
        <v>0</v>
      </c>
      <c r="B103" s="85"/>
      <c r="C103" s="85"/>
      <c r="D103" s="85"/>
      <c r="E103" s="85"/>
      <c r="F103" s="85"/>
      <c r="G103" s="114" t="s">
        <v>78</v>
      </c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6"/>
      <c r="Z103" s="86"/>
      <c r="AA103" s="86"/>
      <c r="AB103" s="86"/>
      <c r="AC103" s="86"/>
      <c r="AD103" s="86"/>
      <c r="AE103" s="114"/>
      <c r="AF103" s="115"/>
      <c r="AG103" s="115"/>
      <c r="AH103" s="115"/>
      <c r="AI103" s="115"/>
      <c r="AJ103" s="115"/>
      <c r="AK103" s="115"/>
      <c r="AL103" s="115"/>
      <c r="AM103" s="115"/>
      <c r="AN103" s="116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4"/>
      <c r="BN103" s="4"/>
      <c r="BO103" s="4"/>
      <c r="BP103" s="4"/>
    </row>
    <row r="104" spans="1:68" ht="32.450000000000003" customHeight="1" x14ac:dyDescent="0.2">
      <c r="A104" s="53">
        <v>1</v>
      </c>
      <c r="B104" s="53"/>
      <c r="C104" s="53"/>
      <c r="D104" s="53"/>
      <c r="E104" s="53"/>
      <c r="F104" s="53"/>
      <c r="G104" s="43" t="s">
        <v>125</v>
      </c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5"/>
      <c r="Z104" s="46" t="s">
        <v>70</v>
      </c>
      <c r="AA104" s="46"/>
      <c r="AB104" s="46"/>
      <c r="AC104" s="46"/>
      <c r="AD104" s="46"/>
      <c r="AE104" s="43" t="s">
        <v>154</v>
      </c>
      <c r="AF104" s="44"/>
      <c r="AG104" s="44"/>
      <c r="AH104" s="44"/>
      <c r="AI104" s="44"/>
      <c r="AJ104" s="44"/>
      <c r="AK104" s="44"/>
      <c r="AL104" s="44"/>
      <c r="AM104" s="44"/>
      <c r="AN104" s="45"/>
      <c r="AO104" s="42">
        <f>AO75/AO79</f>
        <v>59056.960512820522</v>
      </c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>
        <f t="shared" ref="BE104" si="12">AO104+AW104</f>
        <v>59056.960512820522</v>
      </c>
      <c r="BF104" s="42"/>
      <c r="BG104" s="42"/>
      <c r="BH104" s="42"/>
      <c r="BI104" s="42"/>
      <c r="BJ104" s="42"/>
      <c r="BK104" s="42"/>
      <c r="BL104" s="42"/>
      <c r="BM104" s="4"/>
      <c r="BN104" s="4"/>
      <c r="BO104" s="4"/>
      <c r="BP104" s="4"/>
    </row>
    <row r="105" spans="1:68" ht="25.7" customHeight="1" x14ac:dyDescent="0.2">
      <c r="A105" s="38" t="s">
        <v>93</v>
      </c>
      <c r="B105" s="38"/>
      <c r="C105" s="38"/>
      <c r="D105" s="38"/>
      <c r="E105" s="38"/>
      <c r="F105" s="38"/>
      <c r="G105" s="43" t="s">
        <v>126</v>
      </c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5"/>
      <c r="Z105" s="46" t="s">
        <v>70</v>
      </c>
      <c r="AA105" s="46"/>
      <c r="AB105" s="46"/>
      <c r="AC105" s="46"/>
      <c r="AD105" s="46"/>
      <c r="AE105" s="43" t="s">
        <v>127</v>
      </c>
      <c r="AF105" s="44"/>
      <c r="AG105" s="44"/>
      <c r="AH105" s="44"/>
      <c r="AI105" s="44"/>
      <c r="AJ105" s="44"/>
      <c r="AK105" s="44"/>
      <c r="AL105" s="44"/>
      <c r="AM105" s="44"/>
      <c r="AN105" s="45"/>
      <c r="AO105" s="42">
        <f>AO76/AO80</f>
        <v>65126.055692307695</v>
      </c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>
        <f t="shared" ref="BE105:BE107" si="13">AO105+AW105</f>
        <v>65126.055692307695</v>
      </c>
      <c r="BF105" s="42"/>
      <c r="BG105" s="42"/>
      <c r="BH105" s="42"/>
      <c r="BI105" s="42"/>
      <c r="BJ105" s="42"/>
      <c r="BK105" s="42"/>
      <c r="BL105" s="42"/>
      <c r="BM105" s="4"/>
      <c r="BN105" s="4"/>
      <c r="BO105" s="4"/>
      <c r="BP105" s="4"/>
    </row>
    <row r="106" spans="1:68" ht="25.7" customHeight="1" x14ac:dyDescent="0.2">
      <c r="A106" s="38" t="s">
        <v>94</v>
      </c>
      <c r="B106" s="38"/>
      <c r="C106" s="38"/>
      <c r="D106" s="38"/>
      <c r="E106" s="38"/>
      <c r="F106" s="38"/>
      <c r="G106" s="43" t="s">
        <v>128</v>
      </c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5"/>
      <c r="Z106" s="46" t="s">
        <v>70</v>
      </c>
      <c r="AA106" s="46"/>
      <c r="AB106" s="46"/>
      <c r="AC106" s="46"/>
      <c r="AD106" s="46"/>
      <c r="AE106" s="43" t="s">
        <v>129</v>
      </c>
      <c r="AF106" s="44"/>
      <c r="AG106" s="44"/>
      <c r="AH106" s="44"/>
      <c r="AI106" s="44"/>
      <c r="AJ106" s="44"/>
      <c r="AK106" s="44"/>
      <c r="AL106" s="44"/>
      <c r="AM106" s="44"/>
      <c r="AN106" s="45"/>
      <c r="AO106" s="42">
        <f>AO77/AO82</f>
        <v>47543.131249999999</v>
      </c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>
        <f t="shared" si="13"/>
        <v>47543.131249999999</v>
      </c>
      <c r="BF106" s="42"/>
      <c r="BG106" s="42"/>
      <c r="BH106" s="42"/>
      <c r="BI106" s="42"/>
      <c r="BJ106" s="42"/>
      <c r="BK106" s="42"/>
      <c r="BL106" s="42"/>
      <c r="BM106" s="4"/>
      <c r="BN106" s="4"/>
      <c r="BO106" s="4"/>
      <c r="BP106" s="4"/>
    </row>
    <row r="107" spans="1:68" ht="25.7" customHeight="1" x14ac:dyDescent="0.2">
      <c r="A107" s="38" t="s">
        <v>95</v>
      </c>
      <c r="B107" s="38"/>
      <c r="C107" s="38"/>
      <c r="D107" s="38"/>
      <c r="E107" s="38"/>
      <c r="F107" s="38"/>
      <c r="G107" s="43" t="s">
        <v>130</v>
      </c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5"/>
      <c r="Z107" s="46" t="s">
        <v>70</v>
      </c>
      <c r="AA107" s="46"/>
      <c r="AB107" s="46"/>
      <c r="AC107" s="46"/>
      <c r="AD107" s="46"/>
      <c r="AE107" s="43" t="s">
        <v>131</v>
      </c>
      <c r="AF107" s="44"/>
      <c r="AG107" s="44"/>
      <c r="AH107" s="44"/>
      <c r="AI107" s="44"/>
      <c r="AJ107" s="44"/>
      <c r="AK107" s="44"/>
      <c r="AL107" s="44"/>
      <c r="AM107" s="44"/>
      <c r="AN107" s="45"/>
      <c r="AO107" s="42">
        <f>AO78/AO84</f>
        <v>57754.528000000006</v>
      </c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>
        <f t="shared" si="13"/>
        <v>57754.528000000006</v>
      </c>
      <c r="BF107" s="42"/>
      <c r="BG107" s="42"/>
      <c r="BH107" s="42"/>
      <c r="BI107" s="42"/>
      <c r="BJ107" s="42"/>
      <c r="BK107" s="42"/>
      <c r="BL107" s="42"/>
      <c r="BM107" s="4"/>
      <c r="BN107" s="4"/>
      <c r="BO107" s="4"/>
      <c r="BP107" s="4"/>
    </row>
    <row r="108" spans="1:68" s="4" customFormat="1" ht="40.700000000000003" customHeight="1" x14ac:dyDescent="0.2">
      <c r="A108" s="53">
        <v>2</v>
      </c>
      <c r="B108" s="53"/>
      <c r="C108" s="53"/>
      <c r="D108" s="53"/>
      <c r="E108" s="53"/>
      <c r="F108" s="53"/>
      <c r="G108" s="43" t="s">
        <v>132</v>
      </c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5"/>
      <c r="Z108" s="46" t="s">
        <v>70</v>
      </c>
      <c r="AA108" s="46"/>
      <c r="AB108" s="46"/>
      <c r="AC108" s="46"/>
      <c r="AD108" s="46"/>
      <c r="AE108" s="43" t="s">
        <v>151</v>
      </c>
      <c r="AF108" s="44"/>
      <c r="AG108" s="44"/>
      <c r="AH108" s="44"/>
      <c r="AI108" s="44"/>
      <c r="AJ108" s="44"/>
      <c r="AK108" s="44"/>
      <c r="AL108" s="44"/>
      <c r="AM108" s="44"/>
      <c r="AN108" s="45"/>
      <c r="AO108" s="42">
        <f>2499100/58.5/6</f>
        <v>7119.9430199430199</v>
      </c>
      <c r="AP108" s="42"/>
      <c r="AQ108" s="42"/>
      <c r="AR108" s="42"/>
      <c r="AS108" s="42"/>
      <c r="AT108" s="42"/>
      <c r="AU108" s="42"/>
      <c r="AV108" s="42"/>
      <c r="AW108" s="117"/>
      <c r="AX108" s="117"/>
      <c r="AY108" s="117"/>
      <c r="AZ108" s="117"/>
      <c r="BA108" s="117"/>
      <c r="BB108" s="117"/>
      <c r="BC108" s="117"/>
      <c r="BD108" s="117"/>
      <c r="BE108" s="42">
        <f t="shared" si="3"/>
        <v>7119.9430199430199</v>
      </c>
      <c r="BF108" s="42"/>
      <c r="BG108" s="42"/>
      <c r="BH108" s="42"/>
      <c r="BI108" s="42"/>
      <c r="BJ108" s="42"/>
      <c r="BK108" s="42"/>
      <c r="BL108" s="42"/>
      <c r="BM108" s="1"/>
      <c r="BN108" s="1"/>
      <c r="BO108" s="1"/>
      <c r="BP108" s="1"/>
    </row>
    <row r="109" spans="1:68" s="4" customFormat="1" ht="28.7" customHeight="1" x14ac:dyDescent="0.2">
      <c r="A109" s="53">
        <v>3</v>
      </c>
      <c r="B109" s="53"/>
      <c r="C109" s="53"/>
      <c r="D109" s="53"/>
      <c r="E109" s="53"/>
      <c r="F109" s="53"/>
      <c r="G109" s="43" t="s">
        <v>134</v>
      </c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5"/>
      <c r="Z109" s="46" t="s">
        <v>70</v>
      </c>
      <c r="AA109" s="46"/>
      <c r="AB109" s="46"/>
      <c r="AC109" s="46"/>
      <c r="AD109" s="46"/>
      <c r="AE109" s="43" t="s">
        <v>155</v>
      </c>
      <c r="AF109" s="44"/>
      <c r="AG109" s="44"/>
      <c r="AH109" s="44"/>
      <c r="AI109" s="44"/>
      <c r="AJ109" s="44"/>
      <c r="AK109" s="44"/>
      <c r="AL109" s="44"/>
      <c r="AM109" s="44"/>
      <c r="AN109" s="45"/>
      <c r="AO109" s="42">
        <f>AC49/AO87</f>
        <v>3350.9526576139669</v>
      </c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>
        <f t="shared" ref="BE109:BE110" si="14">AO109+AW109</f>
        <v>3350.9526576139669</v>
      </c>
      <c r="BF109" s="42"/>
      <c r="BG109" s="42"/>
      <c r="BH109" s="42"/>
      <c r="BI109" s="42"/>
      <c r="BJ109" s="42"/>
      <c r="BK109" s="42"/>
      <c r="BL109" s="42"/>
      <c r="BM109" s="1"/>
      <c r="BN109" s="1"/>
      <c r="BO109" s="1"/>
      <c r="BP109" s="1"/>
    </row>
    <row r="110" spans="1:68" s="4" customFormat="1" ht="45" customHeight="1" x14ac:dyDescent="0.2">
      <c r="A110" s="53">
        <v>4</v>
      </c>
      <c r="B110" s="53"/>
      <c r="C110" s="53"/>
      <c r="D110" s="53"/>
      <c r="E110" s="53"/>
      <c r="F110" s="53"/>
      <c r="G110" s="43" t="s">
        <v>135</v>
      </c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5"/>
      <c r="Z110" s="46" t="s">
        <v>70</v>
      </c>
      <c r="AA110" s="46"/>
      <c r="AB110" s="46"/>
      <c r="AC110" s="46"/>
      <c r="AD110" s="46"/>
      <c r="AE110" s="43" t="s">
        <v>136</v>
      </c>
      <c r="AF110" s="44"/>
      <c r="AG110" s="44"/>
      <c r="AH110" s="44"/>
      <c r="AI110" s="44"/>
      <c r="AJ110" s="44"/>
      <c r="AK110" s="44"/>
      <c r="AL110" s="44"/>
      <c r="AM110" s="44"/>
      <c r="AN110" s="45"/>
      <c r="AO110" s="42">
        <f>AC50/AO97</f>
        <v>764.51566433566427</v>
      </c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>
        <f t="shared" si="14"/>
        <v>764.51566433566427</v>
      </c>
      <c r="BF110" s="42"/>
      <c r="BG110" s="42"/>
      <c r="BH110" s="42"/>
      <c r="BI110" s="42"/>
      <c r="BJ110" s="42"/>
      <c r="BK110" s="42"/>
      <c r="BL110" s="42"/>
      <c r="BM110" s="1"/>
      <c r="BN110" s="1"/>
      <c r="BO110" s="1"/>
      <c r="BP110" s="1"/>
    </row>
    <row r="111" spans="1:68" s="4" customFormat="1" ht="52.35" customHeight="1" x14ac:dyDescent="0.2">
      <c r="A111" s="53">
        <v>5</v>
      </c>
      <c r="B111" s="53"/>
      <c r="C111" s="53"/>
      <c r="D111" s="53"/>
      <c r="E111" s="53"/>
      <c r="F111" s="53"/>
      <c r="G111" s="43" t="s">
        <v>137</v>
      </c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5"/>
      <c r="Z111" s="46" t="s">
        <v>70</v>
      </c>
      <c r="AA111" s="46"/>
      <c r="AB111" s="46"/>
      <c r="AC111" s="46"/>
      <c r="AD111" s="46"/>
      <c r="AE111" s="43" t="s">
        <v>139</v>
      </c>
      <c r="AF111" s="44"/>
      <c r="AG111" s="44"/>
      <c r="AH111" s="44"/>
      <c r="AI111" s="44"/>
      <c r="AJ111" s="44"/>
      <c r="AK111" s="44"/>
      <c r="AL111" s="44"/>
      <c r="AM111" s="44"/>
      <c r="AN111" s="45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>
        <f t="shared" ref="BE111" si="15">AO111+AW111</f>
        <v>0</v>
      </c>
      <c r="BF111" s="42"/>
      <c r="BG111" s="42"/>
      <c r="BH111" s="42"/>
      <c r="BI111" s="42"/>
      <c r="BJ111" s="42"/>
      <c r="BK111" s="42"/>
      <c r="BL111" s="42"/>
      <c r="BM111" s="1"/>
      <c r="BN111" s="1"/>
      <c r="BO111" s="1"/>
      <c r="BP111" s="1"/>
    </row>
    <row r="112" spans="1:68" ht="26.45" customHeight="1" x14ac:dyDescent="0.2">
      <c r="A112" s="85">
        <v>0</v>
      </c>
      <c r="B112" s="85"/>
      <c r="C112" s="85"/>
      <c r="D112" s="85"/>
      <c r="E112" s="85"/>
      <c r="F112" s="85"/>
      <c r="G112" s="114" t="s">
        <v>79</v>
      </c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6"/>
      <c r="Z112" s="86"/>
      <c r="AA112" s="86"/>
      <c r="AB112" s="86"/>
      <c r="AC112" s="86"/>
      <c r="AD112" s="86"/>
      <c r="AE112" s="114"/>
      <c r="AF112" s="115"/>
      <c r="AG112" s="115"/>
      <c r="AH112" s="115"/>
      <c r="AI112" s="115"/>
      <c r="AJ112" s="115"/>
      <c r="AK112" s="115"/>
      <c r="AL112" s="115"/>
      <c r="AM112" s="115"/>
      <c r="AN112" s="116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>
        <f t="shared" si="3"/>
        <v>0</v>
      </c>
      <c r="BF112" s="81"/>
      <c r="BG112" s="81"/>
      <c r="BH112" s="81"/>
      <c r="BI112" s="81"/>
      <c r="BJ112" s="81"/>
      <c r="BK112" s="81"/>
      <c r="BL112" s="81"/>
      <c r="BM112" s="4"/>
      <c r="BN112" s="4"/>
      <c r="BO112" s="4"/>
      <c r="BP112" s="4"/>
    </row>
    <row r="113" spans="1:68" s="4" customFormat="1" ht="38.450000000000003" customHeight="1" x14ac:dyDescent="0.2">
      <c r="A113" s="53">
        <v>1</v>
      </c>
      <c r="B113" s="53"/>
      <c r="C113" s="53"/>
      <c r="D113" s="53"/>
      <c r="E113" s="53"/>
      <c r="F113" s="53"/>
      <c r="G113" s="43" t="s">
        <v>140</v>
      </c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5"/>
      <c r="Z113" s="46" t="s">
        <v>75</v>
      </c>
      <c r="AA113" s="46"/>
      <c r="AB113" s="46"/>
      <c r="AC113" s="46"/>
      <c r="AD113" s="46"/>
      <c r="AE113" s="43" t="s">
        <v>141</v>
      </c>
      <c r="AF113" s="44"/>
      <c r="AG113" s="44"/>
      <c r="AH113" s="44"/>
      <c r="AI113" s="44"/>
      <c r="AJ113" s="44"/>
      <c r="AK113" s="44"/>
      <c r="AL113" s="44"/>
      <c r="AM113" s="44"/>
      <c r="AN113" s="45"/>
      <c r="AO113" s="42">
        <v>3</v>
      </c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>
        <f t="shared" si="3"/>
        <v>3</v>
      </c>
      <c r="BF113" s="42"/>
      <c r="BG113" s="42"/>
      <c r="BH113" s="42"/>
      <c r="BI113" s="42"/>
      <c r="BJ113" s="42"/>
      <c r="BK113" s="42"/>
      <c r="BL113" s="42"/>
      <c r="BM113" s="1"/>
      <c r="BN113" s="1"/>
      <c r="BO113" s="1"/>
      <c r="BP113" s="1"/>
    </row>
    <row r="114" spans="1:68" ht="43.7" customHeight="1" x14ac:dyDescent="0.2">
      <c r="A114" s="53">
        <v>2</v>
      </c>
      <c r="B114" s="53"/>
      <c r="C114" s="53"/>
      <c r="D114" s="53"/>
      <c r="E114" s="53"/>
      <c r="F114" s="53"/>
      <c r="G114" s="43" t="s">
        <v>142</v>
      </c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5"/>
      <c r="Z114" s="46" t="s">
        <v>75</v>
      </c>
      <c r="AA114" s="46"/>
      <c r="AB114" s="46"/>
      <c r="AC114" s="46"/>
      <c r="AD114" s="46"/>
      <c r="AE114" s="43" t="s">
        <v>141</v>
      </c>
      <c r="AF114" s="44"/>
      <c r="AG114" s="44"/>
      <c r="AH114" s="44"/>
      <c r="AI114" s="44"/>
      <c r="AJ114" s="44"/>
      <c r="AK114" s="44"/>
      <c r="AL114" s="44"/>
      <c r="AM114" s="44"/>
      <c r="AN114" s="45"/>
      <c r="AO114" s="42">
        <v>305</v>
      </c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>
        <f t="shared" si="3"/>
        <v>305</v>
      </c>
      <c r="BF114" s="42"/>
      <c r="BG114" s="42"/>
      <c r="BH114" s="42"/>
      <c r="BI114" s="42"/>
      <c r="BJ114" s="42"/>
      <c r="BK114" s="42"/>
      <c r="BL114" s="42"/>
    </row>
    <row r="115" spans="1:68" ht="45" customHeight="1" x14ac:dyDescent="0.2">
      <c r="A115" s="53">
        <v>3</v>
      </c>
      <c r="B115" s="53"/>
      <c r="C115" s="53"/>
      <c r="D115" s="53"/>
      <c r="E115" s="53"/>
      <c r="F115" s="53"/>
      <c r="G115" s="43" t="s">
        <v>143</v>
      </c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5"/>
      <c r="Z115" s="46" t="s">
        <v>80</v>
      </c>
      <c r="AA115" s="46"/>
      <c r="AB115" s="46"/>
      <c r="AC115" s="46"/>
      <c r="AD115" s="46"/>
      <c r="AE115" s="43" t="s">
        <v>152</v>
      </c>
      <c r="AF115" s="44"/>
      <c r="AG115" s="44"/>
      <c r="AH115" s="44"/>
      <c r="AI115" s="44"/>
      <c r="AJ115" s="44"/>
      <c r="AK115" s="44"/>
      <c r="AL115" s="44"/>
      <c r="AM115" s="44"/>
      <c r="AN115" s="45"/>
      <c r="AO115" s="42">
        <v>100.1</v>
      </c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>
        <f t="shared" ref="BE115" si="16">AO115+AW115</f>
        <v>100.1</v>
      </c>
      <c r="BF115" s="42"/>
      <c r="BG115" s="42"/>
      <c r="BH115" s="42"/>
      <c r="BI115" s="42"/>
      <c r="BJ115" s="42"/>
      <c r="BK115" s="42"/>
      <c r="BL115" s="42"/>
    </row>
    <row r="117" spans="1:68" ht="33" customHeight="1" x14ac:dyDescent="0.2">
      <c r="A117" s="89" t="s">
        <v>144</v>
      </c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5"/>
      <c r="AO117" s="90" t="s">
        <v>145</v>
      </c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</row>
    <row r="118" spans="1:68" ht="31.35" customHeight="1" x14ac:dyDescent="0.2">
      <c r="W118" s="49" t="s">
        <v>6</v>
      </c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O118" s="49" t="s">
        <v>53</v>
      </c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</row>
    <row r="119" spans="1:68" ht="15.6" customHeight="1" x14ac:dyDescent="0.2">
      <c r="A119" s="91" t="s">
        <v>4</v>
      </c>
      <c r="B119" s="91"/>
      <c r="C119" s="91"/>
      <c r="D119" s="91"/>
      <c r="E119" s="91"/>
      <c r="F119" s="91"/>
    </row>
    <row r="120" spans="1:68" ht="15.75" customHeight="1" x14ac:dyDescent="0.2">
      <c r="A120" s="50" t="s">
        <v>146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</row>
    <row r="121" spans="1:68" ht="13.35" customHeight="1" x14ac:dyDescent="0.2">
      <c r="A121" s="51" t="s">
        <v>48</v>
      </c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</row>
    <row r="122" spans="1:68" x14ac:dyDescent="0.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</row>
    <row r="123" spans="1:68" ht="32.450000000000003" customHeight="1" x14ac:dyDescent="0.2">
      <c r="A123" s="37" t="s">
        <v>158</v>
      </c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5"/>
      <c r="AO123" s="84" t="s">
        <v>159</v>
      </c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</row>
    <row r="124" spans="1:68" ht="31.35" customHeight="1" x14ac:dyDescent="0.2">
      <c r="W124" s="49" t="s">
        <v>6</v>
      </c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O124" s="49" t="s">
        <v>53</v>
      </c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</row>
    <row r="125" spans="1:68" x14ac:dyDescent="0.2">
      <c r="A125" s="52"/>
      <c r="B125" s="52"/>
      <c r="C125" s="52"/>
      <c r="D125" s="52"/>
      <c r="E125" s="52"/>
      <c r="F125" s="52"/>
      <c r="G125" s="52"/>
      <c r="H125" s="52"/>
    </row>
    <row r="126" spans="1:68" x14ac:dyDescent="0.2">
      <c r="A126" s="49" t="s">
        <v>46</v>
      </c>
      <c r="B126" s="49"/>
      <c r="C126" s="49"/>
      <c r="D126" s="49"/>
      <c r="E126" s="49"/>
      <c r="F126" s="49"/>
      <c r="G126" s="49"/>
      <c r="H126" s="49"/>
      <c r="I126" s="36"/>
      <c r="J126" s="36"/>
      <c r="K126" s="36"/>
      <c r="L126" s="36"/>
      <c r="M126" s="36"/>
      <c r="N126" s="36"/>
      <c r="O126" s="36"/>
      <c r="P126" s="36"/>
      <c r="Q126" s="36"/>
    </row>
    <row r="127" spans="1:68" x14ac:dyDescent="0.2">
      <c r="A127" s="22" t="s">
        <v>47</v>
      </c>
    </row>
  </sheetData>
  <mergeCells count="499">
    <mergeCell ref="AK54:AR54"/>
    <mergeCell ref="AS54:AZ54"/>
    <mergeCell ref="A111:F111"/>
    <mergeCell ref="G111:Y111"/>
    <mergeCell ref="Z111:AD111"/>
    <mergeCell ref="AE111:AN111"/>
    <mergeCell ref="AO111:AV111"/>
    <mergeCell ref="AW111:BD111"/>
    <mergeCell ref="A109:F109"/>
    <mergeCell ref="G109:Y109"/>
    <mergeCell ref="Z109:AD109"/>
    <mergeCell ref="AE109:AN109"/>
    <mergeCell ref="AO109:AV109"/>
    <mergeCell ref="A110:F110"/>
    <mergeCell ref="G110:Y110"/>
    <mergeCell ref="Z110:AD110"/>
    <mergeCell ref="AE110:AN110"/>
    <mergeCell ref="AO110:AV110"/>
    <mergeCell ref="AW110:BD110"/>
    <mergeCell ref="BE110:BL110"/>
    <mergeCell ref="BE111:BL111"/>
    <mergeCell ref="A115:F115"/>
    <mergeCell ref="G115:Y115"/>
    <mergeCell ref="Z115:AD115"/>
    <mergeCell ref="AE115:AN115"/>
    <mergeCell ref="AO115:AV115"/>
    <mergeCell ref="AW115:BD115"/>
    <mergeCell ref="BE115:BL115"/>
    <mergeCell ref="A107:F107"/>
    <mergeCell ref="G107:Y107"/>
    <mergeCell ref="Z107:AD107"/>
    <mergeCell ref="AE107:AN107"/>
    <mergeCell ref="AO107:AV107"/>
    <mergeCell ref="AW107:BD107"/>
    <mergeCell ref="BE107:BL107"/>
    <mergeCell ref="AW109:BD109"/>
    <mergeCell ref="BE109:BL109"/>
    <mergeCell ref="G101:Y101"/>
    <mergeCell ref="Z101:AD101"/>
    <mergeCell ref="AE101:AN101"/>
    <mergeCell ref="AO98:AV98"/>
    <mergeCell ref="AW98:BD98"/>
    <mergeCell ref="AE106:AN106"/>
    <mergeCell ref="AO106:AV106"/>
    <mergeCell ref="AW106:BD106"/>
    <mergeCell ref="BE106:BL106"/>
    <mergeCell ref="A92:F92"/>
    <mergeCell ref="G92:Y92"/>
    <mergeCell ref="Z92:AD92"/>
    <mergeCell ref="AE92:AN92"/>
    <mergeCell ref="AO92:AV92"/>
    <mergeCell ref="AW92:BD92"/>
    <mergeCell ref="BE92:BL92"/>
    <mergeCell ref="A104:F104"/>
    <mergeCell ref="G104:Y104"/>
    <mergeCell ref="Z104:AD104"/>
    <mergeCell ref="AE104:AN104"/>
    <mergeCell ref="AO104:AV104"/>
    <mergeCell ref="AW104:BD104"/>
    <mergeCell ref="BE104:BL104"/>
    <mergeCell ref="G96:Y96"/>
    <mergeCell ref="BE102:BL102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A85:F85"/>
    <mergeCell ref="G85:Y85"/>
    <mergeCell ref="Z85:AD85"/>
    <mergeCell ref="AE85:AN85"/>
    <mergeCell ref="AO85:AV85"/>
    <mergeCell ref="AW85:BD85"/>
    <mergeCell ref="BE85:BL85"/>
    <mergeCell ref="AW95:BD95"/>
    <mergeCell ref="BE95:BL95"/>
    <mergeCell ref="A89:F89"/>
    <mergeCell ref="G89:Y89"/>
    <mergeCell ref="Z89:AD89"/>
    <mergeCell ref="AE89:AN89"/>
    <mergeCell ref="AO89:AV89"/>
    <mergeCell ref="AW89:BD89"/>
    <mergeCell ref="BE89:BL89"/>
    <mergeCell ref="A90:F90"/>
    <mergeCell ref="G90:Y90"/>
    <mergeCell ref="Z90:AD90"/>
    <mergeCell ref="G95:Y95"/>
    <mergeCell ref="AE93:AN93"/>
    <mergeCell ref="AO93:AV93"/>
    <mergeCell ref="AW93:BD93"/>
    <mergeCell ref="BE93:BL93"/>
    <mergeCell ref="BE114:BL114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08:BL108"/>
    <mergeCell ref="A108:F108"/>
    <mergeCell ref="G108:Y108"/>
    <mergeCell ref="Z108:AD108"/>
    <mergeCell ref="AE108:AN108"/>
    <mergeCell ref="AO108:AV108"/>
    <mergeCell ref="AW108:BD108"/>
    <mergeCell ref="A103:F103"/>
    <mergeCell ref="G103:Y103"/>
    <mergeCell ref="Z103:AD103"/>
    <mergeCell ref="AE103:AN103"/>
    <mergeCell ref="AO103:AV103"/>
    <mergeCell ref="AW103:BD103"/>
    <mergeCell ref="BE103:BL103"/>
    <mergeCell ref="A105:F105"/>
    <mergeCell ref="G105:Y105"/>
    <mergeCell ref="Z105:AD105"/>
    <mergeCell ref="AE105:AN105"/>
    <mergeCell ref="AO105:AV105"/>
    <mergeCell ref="AW105:BD105"/>
    <mergeCell ref="BE105:BL105"/>
    <mergeCell ref="A106:F106"/>
    <mergeCell ref="G106:Y106"/>
    <mergeCell ref="Z106:AD106"/>
    <mergeCell ref="A93:F93"/>
    <mergeCell ref="G93:Y93"/>
    <mergeCell ref="Z93:AD93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BE94:BL94"/>
    <mergeCell ref="A97:F97"/>
    <mergeCell ref="G97:Y97"/>
    <mergeCell ref="Z97:AD97"/>
    <mergeCell ref="AE97:AN97"/>
    <mergeCell ref="AO97:AV97"/>
    <mergeCell ref="AW97:BD97"/>
    <mergeCell ref="BE97:BL97"/>
    <mergeCell ref="A94:F94"/>
    <mergeCell ref="G94:Y94"/>
    <mergeCell ref="Z94:AD94"/>
    <mergeCell ref="AE94:AN94"/>
    <mergeCell ref="AO94:AV94"/>
    <mergeCell ref="AW94:BD94"/>
    <mergeCell ref="A96:F96"/>
    <mergeCell ref="Z96:AD96"/>
    <mergeCell ref="AE96:AN96"/>
    <mergeCell ref="AO96:AV96"/>
    <mergeCell ref="AW96:BD96"/>
    <mergeCell ref="BE96:BL96"/>
    <mergeCell ref="A95:F95"/>
    <mergeCell ref="Z95:AD95"/>
    <mergeCell ref="AE95:AN95"/>
    <mergeCell ref="AO95:AV95"/>
    <mergeCell ref="BE88:BL88"/>
    <mergeCell ref="A91:F91"/>
    <mergeCell ref="G91:Y91"/>
    <mergeCell ref="Z91:AD91"/>
    <mergeCell ref="AE91:AN91"/>
    <mergeCell ref="AO91:AV91"/>
    <mergeCell ref="AW91:BD91"/>
    <mergeCell ref="BE91:BL91"/>
    <mergeCell ref="A88:F88"/>
    <mergeCell ref="G88:Y88"/>
    <mergeCell ref="Z88:AD88"/>
    <mergeCell ref="AE88:AN88"/>
    <mergeCell ref="AO88:AV88"/>
    <mergeCell ref="AW88:BD88"/>
    <mergeCell ref="AE90:AN90"/>
    <mergeCell ref="AO90:AV90"/>
    <mergeCell ref="AW90:BD90"/>
    <mergeCell ref="BE90:BL90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A81:F81"/>
    <mergeCell ref="G81:Y81"/>
    <mergeCell ref="Z81:AD81"/>
    <mergeCell ref="AE81:AN81"/>
    <mergeCell ref="AO81:AV81"/>
    <mergeCell ref="AW81:BD81"/>
    <mergeCell ref="BE81:BL81"/>
    <mergeCell ref="A83:F83"/>
    <mergeCell ref="G83:Y83"/>
    <mergeCell ref="Z83:AD83"/>
    <mergeCell ref="AE83:AN83"/>
    <mergeCell ref="AO83:AV83"/>
    <mergeCell ref="AW83:BD83"/>
    <mergeCell ref="BE83:BL83"/>
    <mergeCell ref="BE82:BL82"/>
    <mergeCell ref="A84:F84"/>
    <mergeCell ref="G84:Y84"/>
    <mergeCell ref="Z84:AD84"/>
    <mergeCell ref="AE84:AN84"/>
    <mergeCell ref="AO84:AV84"/>
    <mergeCell ref="AW84:BD84"/>
    <mergeCell ref="BE84:BL84"/>
    <mergeCell ref="A82:F82"/>
    <mergeCell ref="G82:Y82"/>
    <mergeCell ref="Z82:AD82"/>
    <mergeCell ref="AE82:AN82"/>
    <mergeCell ref="AO82:AV82"/>
    <mergeCell ref="AW82:BD82"/>
    <mergeCell ref="A80:F80"/>
    <mergeCell ref="G80:Y80"/>
    <mergeCell ref="Z80:AD80"/>
    <mergeCell ref="AE80:AN80"/>
    <mergeCell ref="AO80:AV80"/>
    <mergeCell ref="AW80:BD80"/>
    <mergeCell ref="BE80:BL80"/>
    <mergeCell ref="AW71:BD71"/>
    <mergeCell ref="BE71:BL71"/>
    <mergeCell ref="A79:F79"/>
    <mergeCell ref="G79:Y79"/>
    <mergeCell ref="Z79:AD79"/>
    <mergeCell ref="AE79:AN79"/>
    <mergeCell ref="AO79:AV79"/>
    <mergeCell ref="AW79:BD79"/>
    <mergeCell ref="BE79:BL79"/>
    <mergeCell ref="A71:F71"/>
    <mergeCell ref="G71:Y71"/>
    <mergeCell ref="Z71:AD71"/>
    <mergeCell ref="AE71:AN71"/>
    <mergeCell ref="AO71:AV71"/>
    <mergeCell ref="A75:F75"/>
    <mergeCell ref="A76:F76"/>
    <mergeCell ref="A77:F77"/>
    <mergeCell ref="N14:AS14"/>
    <mergeCell ref="AU13:BB13"/>
    <mergeCell ref="AU14:BB14"/>
    <mergeCell ref="B13:L13"/>
    <mergeCell ref="B14:L14"/>
    <mergeCell ref="A41:F41"/>
    <mergeCell ref="A47:C47"/>
    <mergeCell ref="A48:C48"/>
    <mergeCell ref="G41:BL41"/>
    <mergeCell ref="A45:C46"/>
    <mergeCell ref="A44:AZ44"/>
    <mergeCell ref="A43:AZ43"/>
    <mergeCell ref="G40:BL40"/>
    <mergeCell ref="A25:BL25"/>
    <mergeCell ref="A26:BL26"/>
    <mergeCell ref="A28:BL28"/>
    <mergeCell ref="A31:F31"/>
    <mergeCell ref="G31:BL31"/>
    <mergeCell ref="A29:F29"/>
    <mergeCell ref="A40:F40"/>
    <mergeCell ref="A58:AY58"/>
    <mergeCell ref="A59:C60"/>
    <mergeCell ref="D61:AA61"/>
    <mergeCell ref="AB61:AI61"/>
    <mergeCell ref="D59:AA60"/>
    <mergeCell ref="A55:C55"/>
    <mergeCell ref="N16:AS16"/>
    <mergeCell ref="AU16:BB16"/>
    <mergeCell ref="B17:L17"/>
    <mergeCell ref="B20:L20"/>
    <mergeCell ref="N20:Y20"/>
    <mergeCell ref="AA20:AI20"/>
    <mergeCell ref="B19:L19"/>
    <mergeCell ref="N19:Y19"/>
    <mergeCell ref="AA19:AI19"/>
    <mergeCell ref="D55:AB55"/>
    <mergeCell ref="AC55:AJ55"/>
    <mergeCell ref="AK55:AR55"/>
    <mergeCell ref="AS55:AZ55"/>
    <mergeCell ref="A50:C50"/>
    <mergeCell ref="D50:AB50"/>
    <mergeCell ref="A54:C54"/>
    <mergeCell ref="D54:AB54"/>
    <mergeCell ref="AC54:AJ54"/>
    <mergeCell ref="D48:AB48"/>
    <mergeCell ref="AC47:AJ47"/>
    <mergeCell ref="AC48:AJ48"/>
    <mergeCell ref="D49:AB49"/>
    <mergeCell ref="N13:AS13"/>
    <mergeCell ref="AO2:BL2"/>
    <mergeCell ref="AW69:BD69"/>
    <mergeCell ref="BE69:BL69"/>
    <mergeCell ref="AW70:BD70"/>
    <mergeCell ref="AO70:AV70"/>
    <mergeCell ref="AS48:AZ48"/>
    <mergeCell ref="AS47:AZ47"/>
    <mergeCell ref="AC49:AJ49"/>
    <mergeCell ref="AC45:AJ46"/>
    <mergeCell ref="AK45:AR46"/>
    <mergeCell ref="AK47:AR47"/>
    <mergeCell ref="AK48:AR48"/>
    <mergeCell ref="BE67:BL67"/>
    <mergeCell ref="AC50:AJ50"/>
    <mergeCell ref="AK50:AR50"/>
    <mergeCell ref="AS50:AZ50"/>
    <mergeCell ref="AB59:AI60"/>
    <mergeCell ref="AJ59:AQ60"/>
    <mergeCell ref="AR59:AY60"/>
    <mergeCell ref="AR63:AY63"/>
    <mergeCell ref="A64:C64"/>
    <mergeCell ref="D64:AA64"/>
    <mergeCell ref="AB64:AI64"/>
    <mergeCell ref="AJ64:AQ64"/>
    <mergeCell ref="AR64:AY64"/>
    <mergeCell ref="AO1:BL1"/>
    <mergeCell ref="A57:BL57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AO7:BF7"/>
    <mergeCell ref="A10:BL10"/>
    <mergeCell ref="A11:BL11"/>
    <mergeCell ref="A32:F32"/>
    <mergeCell ref="G32:BL32"/>
    <mergeCell ref="AS45:AZ46"/>
    <mergeCell ref="D45:AB46"/>
    <mergeCell ref="D47:AB47"/>
    <mergeCell ref="D62:AA62"/>
    <mergeCell ref="AB62:AI62"/>
    <mergeCell ref="AJ62:AQ62"/>
    <mergeCell ref="AR62:AY62"/>
    <mergeCell ref="AJ61:AQ61"/>
    <mergeCell ref="W123:AM123"/>
    <mergeCell ref="AO123:BG123"/>
    <mergeCell ref="A70:F70"/>
    <mergeCell ref="Z70:AD70"/>
    <mergeCell ref="AE70:AN70"/>
    <mergeCell ref="A117:V117"/>
    <mergeCell ref="W117:AM117"/>
    <mergeCell ref="AO117:BG117"/>
    <mergeCell ref="A119:F119"/>
    <mergeCell ref="W118:AM118"/>
    <mergeCell ref="AE68:AN68"/>
    <mergeCell ref="AE69:AN69"/>
    <mergeCell ref="A68:F68"/>
    <mergeCell ref="A66:BL66"/>
    <mergeCell ref="A67:F67"/>
    <mergeCell ref="A63:C63"/>
    <mergeCell ref="D63:AA63"/>
    <mergeCell ref="AB63:AI63"/>
    <mergeCell ref="AJ63:AQ63"/>
    <mergeCell ref="AO124:BG124"/>
    <mergeCell ref="AO118:BG118"/>
    <mergeCell ref="G68:Y68"/>
    <mergeCell ref="G69:Y69"/>
    <mergeCell ref="G70:Y70"/>
    <mergeCell ref="AO68:AV68"/>
    <mergeCell ref="Z68:AD68"/>
    <mergeCell ref="G67:Y67"/>
    <mergeCell ref="AO67:AV67"/>
    <mergeCell ref="AW67:BD67"/>
    <mergeCell ref="AE67:AN67"/>
    <mergeCell ref="Z67:AD67"/>
    <mergeCell ref="AO74:AV74"/>
    <mergeCell ref="AW72:BD72"/>
    <mergeCell ref="AW73:BD73"/>
    <mergeCell ref="AW74:BD74"/>
    <mergeCell ref="BE72:BL72"/>
    <mergeCell ref="BE73:BL73"/>
    <mergeCell ref="BE74:BL74"/>
    <mergeCell ref="BE78:BL78"/>
    <mergeCell ref="AW68:BD68"/>
    <mergeCell ref="BE68:BL68"/>
    <mergeCell ref="BE70:BL70"/>
    <mergeCell ref="AO69:AV69"/>
    <mergeCell ref="AO3:BL3"/>
    <mergeCell ref="AO6:BF6"/>
    <mergeCell ref="AO4:BL4"/>
    <mergeCell ref="AO5:BL5"/>
    <mergeCell ref="A37:BL37"/>
    <mergeCell ref="A38:F38"/>
    <mergeCell ref="G38:BL38"/>
    <mergeCell ref="A39:F39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BE20:BL20"/>
    <mergeCell ref="BE19:BL19"/>
    <mergeCell ref="AK19:BC19"/>
    <mergeCell ref="AK20:BC20"/>
    <mergeCell ref="N17:AS17"/>
    <mergeCell ref="AU17:BB17"/>
    <mergeCell ref="B16:L16"/>
    <mergeCell ref="W124:AM124"/>
    <mergeCell ref="A126:H126"/>
    <mergeCell ref="A120:AS120"/>
    <mergeCell ref="A121:AS121"/>
    <mergeCell ref="A125:H125"/>
    <mergeCell ref="A69:F69"/>
    <mergeCell ref="Z69:AD69"/>
    <mergeCell ref="A72:F72"/>
    <mergeCell ref="A73:F73"/>
    <mergeCell ref="A74:F74"/>
    <mergeCell ref="G72:Y72"/>
    <mergeCell ref="G73:Y73"/>
    <mergeCell ref="G74:Y74"/>
    <mergeCell ref="Z72:AD72"/>
    <mergeCell ref="Z73:AD73"/>
    <mergeCell ref="Z74:AD74"/>
    <mergeCell ref="AE72:AN72"/>
    <mergeCell ref="AE73:AN73"/>
    <mergeCell ref="AE74:AN74"/>
    <mergeCell ref="AO72:AV72"/>
    <mergeCell ref="AO73:AV73"/>
    <mergeCell ref="A78:F78"/>
    <mergeCell ref="G75:Y75"/>
    <mergeCell ref="Z75:AD75"/>
    <mergeCell ref="BE77:BL77"/>
    <mergeCell ref="G78:Y78"/>
    <mergeCell ref="Z78:AD78"/>
    <mergeCell ref="AE78:AN78"/>
    <mergeCell ref="AO78:AV78"/>
    <mergeCell ref="AW78:BD78"/>
    <mergeCell ref="AE75:AN75"/>
    <mergeCell ref="AO75:AV75"/>
    <mergeCell ref="AW75:BD75"/>
    <mergeCell ref="BE75:BL75"/>
    <mergeCell ref="G76:Y76"/>
    <mergeCell ref="Z76:AD76"/>
    <mergeCell ref="AE76:AN76"/>
    <mergeCell ref="AO76:AV76"/>
    <mergeCell ref="AW76:BD76"/>
    <mergeCell ref="BE76:BL76"/>
    <mergeCell ref="A123:V123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G77:Y77"/>
    <mergeCell ref="Z77:AD77"/>
    <mergeCell ref="AE77:AN77"/>
    <mergeCell ref="AO77:AV77"/>
    <mergeCell ref="AW77:BD77"/>
    <mergeCell ref="A61:C61"/>
    <mergeCell ref="AR61:AY61"/>
    <mergeCell ref="A62:C62"/>
  </mergeCells>
  <phoneticPr fontId="0" type="noConversion"/>
  <conditionalFormatting sqref="H70:L70 G70:G78 G98:L102 G96:L96 H88:L90 G87:G90 G90:L90 G113:G115">
    <cfRule type="cellIs" dxfId="25" priority="13" stopIfTrue="1" operator="equal">
      <formula>$G69</formula>
    </cfRule>
  </conditionalFormatting>
  <conditionalFormatting sqref="D55:I55">
    <cfRule type="cellIs" dxfId="24" priority="14" stopIfTrue="1" operator="equal">
      <formula>#REF!</formula>
    </cfRule>
  </conditionalFormatting>
  <conditionalFormatting sqref="A70:F115">
    <cfRule type="cellIs" dxfId="23" priority="15" stopIfTrue="1" operator="equal">
      <formula>0</formula>
    </cfRule>
  </conditionalFormatting>
  <conditionalFormatting sqref="D49:D53">
    <cfRule type="cellIs" dxfId="22" priority="16" stopIfTrue="1" operator="equal">
      <formula>$D48</formula>
    </cfRule>
  </conditionalFormatting>
  <conditionalFormatting sqref="G112:L112 G80:G81 G83 G103:L107">
    <cfRule type="cellIs" dxfId="21" priority="18" stopIfTrue="1" operator="equal">
      <formula>#REF!</formula>
    </cfRule>
  </conditionalFormatting>
  <conditionalFormatting sqref="G79">
    <cfRule type="cellIs" dxfId="20" priority="20" stopIfTrue="1" operator="equal">
      <formula>$G71</formula>
    </cfRule>
  </conditionalFormatting>
  <conditionalFormatting sqref="G74:G78 G97 G91:G94">
    <cfRule type="cellIs" dxfId="19" priority="22" stopIfTrue="1" operator="equal">
      <formula>$G71</formula>
    </cfRule>
  </conditionalFormatting>
  <conditionalFormatting sqref="G73 G86:L86 G82:G85 G90:L90">
    <cfRule type="cellIs" dxfId="18" priority="24" stopIfTrue="1" operator="equal">
      <formula>$G71</formula>
    </cfRule>
  </conditionalFormatting>
  <conditionalFormatting sqref="G78 G110:G111">
    <cfRule type="cellIs" dxfId="17" priority="28" stopIfTrue="1" operator="equal">
      <formula>$G72</formula>
    </cfRule>
  </conditionalFormatting>
  <conditionalFormatting sqref="G77:G78 G93 G108:G111">
    <cfRule type="cellIs" dxfId="16" priority="32" stopIfTrue="1" operator="equal">
      <formula>$G72</formula>
    </cfRule>
  </conditionalFormatting>
  <conditionalFormatting sqref="G78 G91:G93">
    <cfRule type="cellIs" dxfId="15" priority="33" stopIfTrue="1" operator="equal">
      <formula>$G74</formula>
    </cfRule>
  </conditionalFormatting>
  <conditionalFormatting sqref="G77:G78">
    <cfRule type="cellIs" dxfId="14" priority="12" stopIfTrue="1" operator="equal">
      <formula>$G75</formula>
    </cfRule>
  </conditionalFormatting>
  <conditionalFormatting sqref="G100">
    <cfRule type="cellIs" dxfId="13" priority="8" stopIfTrue="1" operator="equal">
      <formula>$G97</formula>
    </cfRule>
  </conditionalFormatting>
  <conditionalFormatting sqref="G99">
    <cfRule type="cellIs" dxfId="12" priority="7" stopIfTrue="1" operator="equal">
      <formula>$G97</formula>
    </cfRule>
  </conditionalFormatting>
  <conditionalFormatting sqref="G95:L95">
    <cfRule type="cellIs" dxfId="11" priority="41" stopIfTrue="1" operator="equal">
      <formula>#REF!</formula>
    </cfRule>
  </conditionalFormatting>
  <conditionalFormatting sqref="G94">
    <cfRule type="cellIs" dxfId="10" priority="45" stopIfTrue="1" operator="equal">
      <formula>$G87</formula>
    </cfRule>
  </conditionalFormatting>
  <conditionalFormatting sqref="G89:L89">
    <cfRule type="cellIs" dxfId="9" priority="6" stopIfTrue="1" operator="equal">
      <formula>#REF!</formula>
    </cfRule>
  </conditionalFormatting>
  <conditionalFormatting sqref="G93:L93">
    <cfRule type="cellIs" dxfId="8" priority="5" stopIfTrue="1" operator="equal">
      <formula>$G92</formula>
    </cfRule>
  </conditionalFormatting>
  <conditionalFormatting sqref="G92:L93">
    <cfRule type="cellIs" dxfId="7" priority="4" stopIfTrue="1" operator="equal">
      <formula>#REF!</formula>
    </cfRule>
  </conditionalFormatting>
  <conditionalFormatting sqref="G92:L93">
    <cfRule type="cellIs" dxfId="6" priority="3" stopIfTrue="1" operator="equal">
      <formula>$G91</formula>
    </cfRule>
  </conditionalFormatting>
  <conditionalFormatting sqref="G93:L93">
    <cfRule type="cellIs" dxfId="5" priority="2" stopIfTrue="1" operator="equal">
      <formula>$G91</formula>
    </cfRule>
  </conditionalFormatting>
  <conditionalFormatting sqref="G92:L93">
    <cfRule type="cellIs" dxfId="4" priority="1" stopIfTrue="1" operator="equal">
      <formula>#REF!</formula>
    </cfRule>
  </conditionalFormatting>
  <conditionalFormatting sqref="D54">
    <cfRule type="cellIs" dxfId="3" priority="47" stopIfTrue="1" operator="equal">
      <formula>$D49</formula>
    </cfRule>
  </conditionalFormatting>
  <conditionalFormatting sqref="D54">
    <cfRule type="cellIs" dxfId="2" priority="49" stopIfTrue="1" operator="equal">
      <formula>$D50</formula>
    </cfRule>
  </conditionalFormatting>
  <conditionalFormatting sqref="D53">
    <cfRule type="cellIs" dxfId="1" priority="51" stopIfTrue="1" operator="equal">
      <formula>$D50</formula>
    </cfRule>
  </conditionalFormatting>
  <conditionalFormatting sqref="D52">
    <cfRule type="cellIs" dxfId="0" priority="53" stopIfTrue="1" operator="equal">
      <formula>$D50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КПК1115031</vt:lpstr>
      <vt:lpstr>КПК1115031!Область_печати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VNMR-65-02</cp:lastModifiedBy>
  <cp:lastPrinted>2020-06-01T14:02:41Z</cp:lastPrinted>
  <dcterms:created xsi:type="dcterms:W3CDTF">2016-08-15T09:54:21Z</dcterms:created>
  <dcterms:modified xsi:type="dcterms:W3CDTF">2020-06-17T06:13:48Z</dcterms:modified>
</cp:coreProperties>
</file>